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ublic\WebSource\MonthlySNAPTables\"/>
    </mc:Choice>
  </mc:AlternateContent>
  <bookViews>
    <workbookView xWindow="135" yWindow="30" windowWidth="22950" windowHeight="6300" tabRatio="785" activeTab="1"/>
  </bookViews>
  <sheets>
    <sheet name="Summary by County" sheetId="14" r:id="rId1"/>
    <sheet name="Summary by Month" sheetId="13" r:id="rId2"/>
    <sheet name="January" sheetId="1" r:id="rId3"/>
    <sheet name="February" sheetId="4" r:id="rId4"/>
    <sheet name="March" sheetId="12" r:id="rId5"/>
    <sheet name="April" sheetId="11" r:id="rId6"/>
    <sheet name="May" sheetId="10" r:id="rId7"/>
    <sheet name="June" sheetId="9" r:id="rId8"/>
    <sheet name="July" sheetId="8" r:id="rId9"/>
    <sheet name="August" sheetId="7" r:id="rId10"/>
    <sheet name="September" sheetId="6" r:id="rId11"/>
    <sheet name="October" sheetId="5" r:id="rId12"/>
    <sheet name="November" sheetId="2" r:id="rId13"/>
    <sheet name="December" sheetId="3" r:id="rId14"/>
  </sheets>
  <definedNames>
    <definedName name="_AMO_UniqueIdentifier" hidden="1">"'520ac0e5-cb87-45b1-857c-b5ebedf4ccc0'"</definedName>
    <definedName name="SummaryData">#REF!</definedName>
  </definedNames>
  <calcPr calcId="162913"/>
</workbook>
</file>

<file path=xl/calcChain.xml><?xml version="1.0" encoding="utf-8"?>
<calcChain xmlns="http://schemas.openxmlformats.org/spreadsheetml/2006/main">
  <c r="E94" i="3" l="1"/>
  <c r="D13" i="13" s="1"/>
  <c r="D94" i="3"/>
  <c r="C13" i="13" s="1"/>
  <c r="C94" i="3"/>
  <c r="B13" i="13" s="1"/>
  <c r="E94" i="2"/>
  <c r="D12" i="13" s="1"/>
  <c r="D94" i="2"/>
  <c r="C12" i="13" s="1"/>
  <c r="C94" i="2"/>
  <c r="B12" i="13" s="1"/>
  <c r="E94" i="5"/>
  <c r="D11" i="13" s="1"/>
  <c r="D94" i="5"/>
  <c r="C11" i="13" s="1"/>
  <c r="C94" i="5"/>
  <c r="B11" i="13" s="1"/>
  <c r="E94" i="6"/>
  <c r="D10" i="13" s="1"/>
  <c r="D94" i="6"/>
  <c r="C10" i="13" s="1"/>
  <c r="C94" i="6"/>
  <c r="B10" i="13" s="1"/>
  <c r="E94" i="7"/>
  <c r="D9" i="13" s="1"/>
  <c r="D94" i="7"/>
  <c r="C9" i="13" s="1"/>
  <c r="C94" i="7"/>
  <c r="B9" i="13" s="1"/>
  <c r="E94" i="8"/>
  <c r="D8" i="13" s="1"/>
  <c r="D94" i="8"/>
  <c r="C8" i="13" s="1"/>
  <c r="C94" i="8"/>
  <c r="B8" i="13" s="1"/>
  <c r="E94" i="9"/>
  <c r="D7" i="13" s="1"/>
  <c r="D94" i="9"/>
  <c r="C7" i="13" s="1"/>
  <c r="C94" i="9"/>
  <c r="B7" i="13" s="1"/>
  <c r="E94" i="10"/>
  <c r="D6" i="13" s="1"/>
  <c r="D94" i="10"/>
  <c r="C6" i="13" s="1"/>
  <c r="C94" i="10"/>
  <c r="B6" i="13" s="1"/>
  <c r="E94" i="11"/>
  <c r="D5" i="13" s="1"/>
  <c r="D94" i="11"/>
  <c r="C5" i="13" s="1"/>
  <c r="C94" i="11"/>
  <c r="B5" i="13" s="1"/>
  <c r="E94" i="12"/>
  <c r="D4" i="13" s="1"/>
  <c r="D94" i="12"/>
  <c r="C4" i="13" s="1"/>
  <c r="C94" i="12"/>
  <c r="B4" i="13" s="1"/>
  <c r="E94" i="4"/>
  <c r="D3" i="13" s="1"/>
  <c r="D94" i="4"/>
  <c r="C3" i="13" s="1"/>
  <c r="C94" i="4"/>
  <c r="B3" i="13" s="1"/>
  <c r="E94" i="1" l="1"/>
  <c r="D2" i="13" s="1"/>
  <c r="D94" i="1"/>
  <c r="C2" i="13" s="1"/>
  <c r="C94" i="1"/>
  <c r="B2" i="13" s="1"/>
  <c r="E93" i="14" l="1"/>
  <c r="E92" i="14"/>
  <c r="E91" i="14"/>
  <c r="E90" i="14"/>
  <c r="E89" i="14"/>
  <c r="E88" i="14"/>
  <c r="E87" i="14"/>
  <c r="E86" i="14"/>
  <c r="E85" i="14"/>
  <c r="E84" i="14"/>
  <c r="E83" i="14"/>
  <c r="E82" i="14"/>
  <c r="E81" i="14"/>
  <c r="E80" i="14"/>
  <c r="E79" i="14"/>
  <c r="E78" i="14"/>
  <c r="E77" i="14"/>
  <c r="E76" i="14"/>
  <c r="E75" i="14"/>
  <c r="E74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73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94" i="14" l="1"/>
  <c r="D94" i="14"/>
  <c r="G41" i="14"/>
  <c r="G49" i="14"/>
  <c r="F41" i="14"/>
  <c r="G16" i="14"/>
  <c r="G64" i="14"/>
  <c r="G80" i="14"/>
  <c r="F49" i="14"/>
  <c r="G15" i="14"/>
  <c r="G31" i="14"/>
  <c r="G79" i="14"/>
  <c r="G8" i="14"/>
  <c r="G32" i="14"/>
  <c r="G56" i="14"/>
  <c r="G72" i="14"/>
  <c r="G55" i="14"/>
  <c r="F9" i="14"/>
  <c r="F33" i="14"/>
  <c r="G57" i="14"/>
  <c r="F73" i="14"/>
  <c r="G39" i="14"/>
  <c r="G63" i="14"/>
  <c r="G40" i="14"/>
  <c r="G17" i="14"/>
  <c r="G89" i="14"/>
  <c r="F19" i="14"/>
  <c r="F27" i="14"/>
  <c r="F43" i="14"/>
  <c r="F51" i="14"/>
  <c r="F67" i="14"/>
  <c r="F75" i="14"/>
  <c r="F83" i="14"/>
  <c r="F91" i="14"/>
  <c r="G65" i="14"/>
  <c r="G81" i="14"/>
  <c r="G9" i="14"/>
  <c r="F17" i="14"/>
  <c r="F57" i="14"/>
  <c r="F65" i="14"/>
  <c r="F81" i="14"/>
  <c r="G73" i="14"/>
  <c r="G25" i="14"/>
  <c r="G33" i="14"/>
  <c r="G12" i="14"/>
  <c r="G36" i="14"/>
  <c r="G60" i="14"/>
  <c r="G84" i="14"/>
  <c r="F18" i="14"/>
  <c r="F42" i="14"/>
  <c r="F66" i="14"/>
  <c r="F82" i="14"/>
  <c r="G5" i="14"/>
  <c r="G13" i="14"/>
  <c r="G21" i="14"/>
  <c r="G29" i="14"/>
  <c r="G37" i="14"/>
  <c r="G45" i="14"/>
  <c r="G53" i="14"/>
  <c r="G61" i="14"/>
  <c r="G69" i="14"/>
  <c r="G77" i="14"/>
  <c r="G85" i="14"/>
  <c r="G6" i="14"/>
  <c r="G14" i="14"/>
  <c r="G22" i="14"/>
  <c r="G30" i="14"/>
  <c r="G38" i="14"/>
  <c r="G46" i="14"/>
  <c r="G54" i="14"/>
  <c r="G62" i="14"/>
  <c r="G70" i="14"/>
  <c r="G78" i="14"/>
  <c r="G86" i="14"/>
  <c r="G11" i="14"/>
  <c r="G35" i="14"/>
  <c r="G59" i="14"/>
  <c r="G28" i="14"/>
  <c r="G52" i="14"/>
  <c r="G76" i="14"/>
  <c r="F10" i="14"/>
  <c r="F34" i="14"/>
  <c r="F58" i="14"/>
  <c r="F90" i="14"/>
  <c r="F15" i="14"/>
  <c r="F31" i="14"/>
  <c r="F47" i="14"/>
  <c r="F63" i="14"/>
  <c r="F79" i="14"/>
  <c r="F8" i="14"/>
  <c r="F16" i="14"/>
  <c r="F24" i="14"/>
  <c r="F32" i="14"/>
  <c r="F40" i="14"/>
  <c r="F48" i="14"/>
  <c r="F56" i="14"/>
  <c r="F64" i="14"/>
  <c r="F72" i="14"/>
  <c r="F80" i="14"/>
  <c r="F88" i="14"/>
  <c r="F25" i="14"/>
  <c r="F89" i="14"/>
  <c r="G24" i="14"/>
  <c r="G47" i="14"/>
  <c r="G88" i="14"/>
  <c r="G20" i="14"/>
  <c r="G44" i="14"/>
  <c r="G68" i="14"/>
  <c r="G92" i="14"/>
  <c r="F26" i="14"/>
  <c r="F50" i="14"/>
  <c r="F74" i="14"/>
  <c r="F7" i="14"/>
  <c r="F23" i="14"/>
  <c r="F39" i="14"/>
  <c r="F55" i="14"/>
  <c r="F71" i="14"/>
  <c r="F87" i="14"/>
  <c r="G23" i="14"/>
  <c r="G87" i="14"/>
  <c r="G10" i="14"/>
  <c r="G18" i="14"/>
  <c r="G26" i="14"/>
  <c r="G34" i="14"/>
  <c r="G42" i="14"/>
  <c r="G50" i="14"/>
  <c r="G58" i="14"/>
  <c r="G66" i="14"/>
  <c r="G74" i="14"/>
  <c r="G82" i="14"/>
  <c r="G90" i="14"/>
  <c r="G7" i="14"/>
  <c r="G48" i="14"/>
  <c r="G71" i="14"/>
  <c r="F11" i="14"/>
  <c r="F35" i="14"/>
  <c r="F59" i="14"/>
  <c r="E94" i="14"/>
  <c r="F12" i="14"/>
  <c r="F20" i="14"/>
  <c r="F28" i="14"/>
  <c r="F36" i="14"/>
  <c r="F44" i="14"/>
  <c r="F52" i="14"/>
  <c r="F60" i="14"/>
  <c r="F68" i="14"/>
  <c r="F76" i="14"/>
  <c r="F84" i="14"/>
  <c r="F92" i="14"/>
  <c r="F5" i="14"/>
  <c r="F13" i="14"/>
  <c r="F21" i="14"/>
  <c r="F29" i="14"/>
  <c r="F37" i="14"/>
  <c r="F45" i="14"/>
  <c r="F53" i="14"/>
  <c r="F61" i="14"/>
  <c r="F69" i="14"/>
  <c r="F77" i="14"/>
  <c r="F85" i="14"/>
  <c r="G19" i="14"/>
  <c r="G27" i="14"/>
  <c r="G43" i="14"/>
  <c r="G51" i="14"/>
  <c r="G67" i="14"/>
  <c r="G75" i="14"/>
  <c r="G83" i="14"/>
  <c r="G91" i="14"/>
  <c r="F6" i="14"/>
  <c r="F30" i="14"/>
  <c r="F46" i="14"/>
  <c r="F62" i="14"/>
  <c r="F86" i="14"/>
  <c r="F14" i="14"/>
  <c r="F22" i="14"/>
  <c r="F38" i="14"/>
  <c r="F54" i="14"/>
  <c r="F70" i="14"/>
  <c r="F78" i="14"/>
  <c r="G94" i="14" l="1"/>
  <c r="F94" i="14"/>
</calcChain>
</file>

<file path=xl/sharedStrings.xml><?xml version="1.0" encoding="utf-8"?>
<sst xmlns="http://schemas.openxmlformats.org/spreadsheetml/2006/main" count="1406" uniqueCount="143">
  <si>
    <t>County</t>
  </si>
  <si>
    <t>Nbr_of_Cases</t>
  </si>
  <si>
    <t>AITKIN</t>
  </si>
  <si>
    <t>ANOKA</t>
  </si>
  <si>
    <t>BECKER</t>
  </si>
  <si>
    <t>BELTRAMI</t>
  </si>
  <si>
    <t>BENTON</t>
  </si>
  <si>
    <t>BIG STONE</t>
  </si>
  <si>
    <t>BLUE EARTH</t>
  </si>
  <si>
    <t>BROWN</t>
  </si>
  <si>
    <t>CARLTON</t>
  </si>
  <si>
    <t>CARVER</t>
  </si>
  <si>
    <t>CASS</t>
  </si>
  <si>
    <t>CHIPPEWA</t>
  </si>
  <si>
    <t>CHISAGO</t>
  </si>
  <si>
    <t>CLAY</t>
  </si>
  <si>
    <t>CLEARWATER</t>
  </si>
  <si>
    <t>COOK</t>
  </si>
  <si>
    <t>COTTONWOOD</t>
  </si>
  <si>
    <t>CROW WING</t>
  </si>
  <si>
    <t>DAKOTA</t>
  </si>
  <si>
    <t>DOUGLAS</t>
  </si>
  <si>
    <t>FARIBAULT</t>
  </si>
  <si>
    <t>FILLMORE</t>
  </si>
  <si>
    <t>FREEBORN</t>
  </si>
  <si>
    <t>GOODHUE</t>
  </si>
  <si>
    <t>GRANT</t>
  </si>
  <si>
    <t>HENNEPIN</t>
  </si>
  <si>
    <t>HOUSTON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</si>
  <si>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</si>
  <si>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</si>
  <si>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</si>
  <si>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</si>
  <si>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</si>
  <si>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</si>
  <si>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</si>
  <si>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</si>
  <si>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</si>
  <si>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</si>
  <si>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>LAKE OF THE WOODS</t>
  </si>
  <si>
    <t>LE SUEUR</t>
  </si>
  <si>
    <t>LINCOLN</t>
  </si>
  <si>
    <t>LYON</t>
  </si>
  <si>
    <t>MCLEOD</t>
  </si>
  <si>
    <t>MAHNOMEN</t>
  </si>
  <si>
    <t>MARSHALL</t>
  </si>
  <si>
    <t>MARTIN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</si>
  <si>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</si>
  <si>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</si>
  <si>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</si>
  <si>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</si>
  <si>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</si>
  <si>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</si>
  <si>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</si>
  <si>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</si>
  <si>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</si>
  <si>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</si>
  <si>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</si>
  <si>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</si>
  <si>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</si>
  <si>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</si>
  <si>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POPE</t>
  </si>
  <si>
    <t>RAMSEY</t>
  </si>
  <si>
    <t>RED LAKE</t>
  </si>
  <si>
    <t>REDWOOD</t>
  </si>
  <si>
    <t>RENVILLE</t>
  </si>
  <si>
    <t>RICE</t>
  </si>
  <si>
    <t>ROCK</t>
  </si>
  <si>
    <t>ROSEAU</t>
  </si>
  <si>
    <t>ST. LOUIS</t>
  </si>
  <si>
    <t>SCOTT</t>
  </si>
  <si>
    <t>SHERBURNE</t>
  </si>
  <si>
    <t>SIBLEY</t>
  </si>
  <si>
    <t>STEARNS</t>
  </si>
  <si>
    <t>STEVENS</t>
  </si>
  <si>
    <t>SWIFT</t>
  </si>
  <si>
    <t>TODD</t>
  </si>
  <si>
    <t>TRAVERSE</t>
  </si>
  <si>
    <t>WABASHA</t>
  </si>
  <si>
    <t>WADENA</t>
  </si>
  <si>
    <t>WASHINGTON</t>
  </si>
  <si>
    <t>WATONWAN</t>
  </si>
  <si>
    <t>WILKIN</t>
  </si>
  <si>
    <t>WINONA</t>
  </si>
  <si>
    <t>WRIGHT</t>
  </si>
  <si>
    <t>YELLOW MEDICINE</t>
  </si>
  <si>
    <t>MILLE-LACS-BAND TRIBE</t>
  </si>
  <si>
    <t>Nbr_of_People</t>
  </si>
  <si>
    <t>Net Expenditure</t>
  </si>
  <si>
    <t>County_Name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</si>
  <si>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</si>
  <si>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</si>
  <si>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</si>
  <si>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</si>
  <si>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</si>
  <si>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</si>
  <si>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</si>
  <si>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</si>
  <si>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</si>
  <si>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</si>
  <si>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</si>
  <si>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</si>
  <si>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 xml:space="preserve"> </t>
  </si>
  <si>
    <t>Supplemental Nutrition Assistance Program (SNAP) and State-Funded Food</t>
  </si>
  <si>
    <r>
      <t>Use by Minnesota Residents (former Food Stamps/Food Support program)</t>
    </r>
    <r>
      <rPr>
        <sz val="11"/>
        <rFont val="Calibri"/>
        <family val="2"/>
      </rPr>
      <t xml:space="preserve"> </t>
    </r>
  </si>
  <si>
    <t xml:space="preserve">– statewide and county level statistics, by month </t>
  </si>
  <si>
    <t xml:space="preserve">Data includes stand-alone food issued through SNAP (federally-funded) and MFAP (state-funded), </t>
  </si>
  <si>
    <t>and SNAP and state-funded food issued through MFIP</t>
  </si>
  <si>
    <t>WHITE EARTH NATION</t>
  </si>
  <si>
    <t>OTHER</t>
  </si>
  <si>
    <t>MNPRAIRIE</t>
  </si>
  <si>
    <t>* Effective January 1, 2015, Dodge, Steele, and Waseca county human services are now combined in the Minnesota Prairie County Alliance (MNPrairie).</t>
  </si>
  <si>
    <t xml:space="preserve">Red Lake Indian Resv Began August 2015 </t>
  </si>
  <si>
    <t>Counties 20 and 81 deleted and combined with County 74 Eff Jul 2015</t>
  </si>
  <si>
    <t>TOTAL</t>
  </si>
  <si>
    <t>94</t>
  </si>
  <si>
    <t>RED LAKE INDIAN RESV</t>
  </si>
  <si>
    <t>Report Month</t>
  </si>
  <si>
    <t>Nbr Cases</t>
  </si>
  <si>
    <t>Nbr People</t>
  </si>
  <si>
    <t xml:space="preserve">SUPPLEMENTAL NUTRITION ASSISTANCE PROGRAM (SNAP) and State-Funded Food </t>
  </si>
  <si>
    <t xml:space="preserve">  Minnesota Cases, Recipients, and Payments</t>
  </si>
  <si>
    <t>by Case County for Calendar Year:</t>
  </si>
  <si>
    <t>Name</t>
  </si>
  <si>
    <t>Monthly Average Cases</t>
  </si>
  <si>
    <t>Monthly Average Persons</t>
  </si>
  <si>
    <t>Avg Benefit per Case per Mo</t>
  </si>
  <si>
    <t>Avg Benefit per Person per Mo</t>
  </si>
  <si>
    <t>STATEWIDE</t>
  </si>
  <si>
    <t>93</t>
  </si>
  <si>
    <t>January 2020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</si>
  <si>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</si>
  <si>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</si>
  <si>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</si>
  <si>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</si>
  <si>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</si>
  <si>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</si>
  <si>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</si>
  <si>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</si>
  <si>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</si>
  <si>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</si>
  <si>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December 2020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</si>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</sst>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0" fontId="2" fillId="0" borderId="0" xfId="0" applyFont="1"/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0" borderId="0" xfId="0" applyNumberFormat="1" applyFont="1"/>
    <xf numFmtId="3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4" fillId="0" borderId="0" xfId="0" applyFont="1"/>
    <xf numFmtId="3" fontId="2" fillId="0" borderId="0" xfId="0" applyNumberFormat="1" applyFont="1"/>
    <xf numFmtId="0" fontId="0" fillId="0" borderId="0" xfId="0"/>
    <xf numFmtId="3" fontId="0" fillId="0" borderId="0" xfId="0" applyNumberForma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/>
    <xf numFmtId="4" fontId="0" fillId="0" borderId="0" xfId="0" applyNumberFormat="1"/>
    <xf numFmtId="4" fontId="1" fillId="0" borderId="0" xfId="0" applyNumberFormat="1" applyFont="1" applyAlignment="1">
      <alignment horizontal="left"/>
    </xf>
    <xf numFmtId="4" fontId="1" fillId="2" borderId="1" xfId="0" applyNumberFormat="1" applyFont="1" applyFill="1" applyBorder="1" applyAlignment="1">
      <alignment horizontal="center"/>
    </xf>
    <xf numFmtId="3" fontId="2" fillId="0" borderId="0" xfId="1" applyNumberFormat="1" applyFont="1"/>
    <xf numFmtId="0" fontId="6" fillId="0" borderId="0" xfId="0" applyFont="1" applyAlignment="1">
      <alignment vertical="center"/>
    </xf>
    <xf numFmtId="0" fontId="6" fillId="0" borderId="0" xfId="0" applyFont="1"/>
    <xf numFmtId="4" fontId="2" fillId="0" borderId="0" xfId="0" applyNumberFormat="1" applyFont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center"/>
    </xf>
    <xf numFmtId="3" fontId="2" fillId="0" borderId="0" xfId="0" applyNumberFormat="1" applyFont="1" applyFill="1" applyBorder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3" fontId="1" fillId="3" borderId="0" xfId="0" applyNumberFormat="1" applyFont="1" applyFill="1" applyBorder="1" applyAlignment="1">
      <alignment wrapText="1"/>
    </xf>
    <xf numFmtId="3" fontId="1" fillId="3" borderId="0" xfId="0" applyNumberFormat="1" applyFont="1" applyFill="1" applyBorder="1" applyAlignment="1">
      <alignment horizontal="center" wrapText="1"/>
    </xf>
    <xf numFmtId="4" fontId="1" fillId="3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3" fontId="8" fillId="0" borderId="0" xfId="0" applyNumberFormat="1" applyFont="1"/>
    <xf numFmtId="49" fontId="2" fillId="0" borderId="0" xfId="0" applyNumberFormat="1" applyFont="1" applyAlignment="1">
      <alignment horizontal="right"/>
    </xf>
    <xf numFmtId="4" fontId="8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selection activeCell="B35" sqref="B35"/>
    </sheetView>
  </sheetViews>
  <sheetFormatPr defaultRowHeight="12.75" x14ac:dyDescent="0.2"/>
  <cols>
    <col min="1" max="1" width="10" customWidth="1"/>
    <col min="2" max="2" width="24" customWidth="1"/>
    <col min="3" max="4" width="8.5703125" bestFit="1" customWidth="1"/>
    <col min="5" max="5" width="13.85546875" style="20" bestFit="1" customWidth="1"/>
  </cols>
  <sheetData>
    <row r="1" spans="1:7" x14ac:dyDescent="0.2">
      <c r="A1" s="31" t="s">
        <v>120</v>
      </c>
      <c r="B1" s="14"/>
      <c r="C1" s="15"/>
      <c r="D1" s="15"/>
      <c r="F1" s="14"/>
      <c r="G1" s="14"/>
    </row>
    <row r="2" spans="1:7" x14ac:dyDescent="0.2">
      <c r="A2" s="31" t="s">
        <v>121</v>
      </c>
      <c r="B2" s="14"/>
      <c r="C2" s="15"/>
      <c r="D2" s="15"/>
      <c r="F2" s="14"/>
      <c r="G2" s="14"/>
    </row>
    <row r="3" spans="1:7" ht="15.75" x14ac:dyDescent="0.25">
      <c r="A3" s="48" t="s">
        <v>122</v>
      </c>
      <c r="B3" s="48"/>
      <c r="C3" s="32" t="s">
        <v>142</v>
      </c>
      <c r="D3" s="33"/>
      <c r="E3" s="19"/>
      <c r="F3" s="14"/>
      <c r="G3" s="14"/>
    </row>
    <row r="4" spans="1:7" ht="63.75" x14ac:dyDescent="0.2">
      <c r="A4" s="34" t="s">
        <v>0</v>
      </c>
      <c r="B4" s="35" t="s">
        <v>123</v>
      </c>
      <c r="C4" s="36" t="s">
        <v>124</v>
      </c>
      <c r="D4" s="37" t="s">
        <v>125</v>
      </c>
      <c r="E4" s="38" t="s">
        <v>88</v>
      </c>
      <c r="F4" s="38" t="s">
        <v>126</v>
      </c>
      <c r="G4" s="38" t="s">
        <v>127</v>
      </c>
    </row>
    <row r="5" spans="1:7" x14ac:dyDescent="0.2">
      <c r="A5" s="39">
        <v>1</v>
      </c>
      <c r="B5" s="14" t="s">
        <v>2</v>
      </c>
      <c r="C5" s="15">
        <f>AVERAGE(January:December!C5)</f>
        <v>679.08333333333337</v>
      </c>
      <c r="D5" s="15">
        <f>AVERAGE(January:December!D5)</f>
        <v>1217</v>
      </c>
      <c r="E5" s="20">
        <f>SUM(January:December!E5)</f>
        <v>2267576</v>
      </c>
      <c r="F5" s="20">
        <f>E5/C5/12</f>
        <v>278.26432691127746</v>
      </c>
      <c r="G5" s="15">
        <f>+E5/D5/12</f>
        <v>155.27088468912626</v>
      </c>
    </row>
    <row r="6" spans="1:7" x14ac:dyDescent="0.2">
      <c r="A6" s="39">
        <v>2</v>
      </c>
      <c r="B6" s="14" t="s">
        <v>3</v>
      </c>
      <c r="C6" s="15">
        <f>AVERAGE(January:December!C6)</f>
        <v>9328.75</v>
      </c>
      <c r="D6" s="15">
        <f>AVERAGE(January:December!D6)</f>
        <v>19078.916666666668</v>
      </c>
      <c r="E6" s="20">
        <f>SUM(January:December!E6)</f>
        <v>35780654.399999999</v>
      </c>
      <c r="F6" s="20">
        <f t="shared" ref="F6:F69" si="0">E6/C6/12</f>
        <v>319.62708830229127</v>
      </c>
      <c r="G6" s="15">
        <f t="shared" ref="G6:G69" si="1">+E6/D6/12</f>
        <v>156.28356955976707</v>
      </c>
    </row>
    <row r="7" spans="1:7" x14ac:dyDescent="0.2">
      <c r="A7" s="39">
        <v>3</v>
      </c>
      <c r="B7" s="14" t="s">
        <v>4</v>
      </c>
      <c r="C7" s="15">
        <f>AVERAGE(January:December!C7)</f>
        <v>1005.1666666666666</v>
      </c>
      <c r="D7" s="15">
        <f>AVERAGE(January:December!D7)</f>
        <v>1899.0833333333333</v>
      </c>
      <c r="E7" s="20">
        <f>SUM(January:December!E7)</f>
        <v>3498444.1</v>
      </c>
      <c r="F7" s="20">
        <f t="shared" si="0"/>
        <v>290.0384762062676</v>
      </c>
      <c r="G7" s="15">
        <f t="shared" si="1"/>
        <v>153.51459476063013</v>
      </c>
    </row>
    <row r="8" spans="1:7" x14ac:dyDescent="0.2">
      <c r="A8" s="39">
        <v>4</v>
      </c>
      <c r="B8" s="14" t="s">
        <v>5</v>
      </c>
      <c r="C8" s="15">
        <f>AVERAGE(January:December!C8)</f>
        <v>1905.6666666666667</v>
      </c>
      <c r="D8" s="15">
        <f>AVERAGE(January:December!D8)</f>
        <v>3489.5</v>
      </c>
      <c r="E8" s="20">
        <f>SUM(January:December!E8)</f>
        <v>6646625</v>
      </c>
      <c r="F8" s="20">
        <f t="shared" si="0"/>
        <v>290.65178415252757</v>
      </c>
      <c r="G8" s="15">
        <f t="shared" si="1"/>
        <v>158.72916368152076</v>
      </c>
    </row>
    <row r="9" spans="1:7" x14ac:dyDescent="0.2">
      <c r="A9" s="39">
        <v>5</v>
      </c>
      <c r="B9" s="14" t="s">
        <v>6</v>
      </c>
      <c r="C9" s="15">
        <f>AVERAGE(January:December!C9)</f>
        <v>1674.6666666666667</v>
      </c>
      <c r="D9" s="15">
        <f>AVERAGE(January:December!D9)</f>
        <v>3388.9166666666665</v>
      </c>
      <c r="E9" s="20">
        <f>SUM(January:December!E9)</f>
        <v>6403835</v>
      </c>
      <c r="F9" s="20">
        <f t="shared" si="0"/>
        <v>318.66217157643308</v>
      </c>
      <c r="G9" s="15">
        <f t="shared" si="1"/>
        <v>157.47006172080557</v>
      </c>
    </row>
    <row r="10" spans="1:7" x14ac:dyDescent="0.2">
      <c r="A10" s="39">
        <v>6</v>
      </c>
      <c r="B10" s="14" t="s">
        <v>7</v>
      </c>
      <c r="C10" s="15">
        <f>AVERAGE(January:December!C10)</f>
        <v>203.33333333333334</v>
      </c>
      <c r="D10" s="15">
        <f>AVERAGE(January:December!D10)</f>
        <v>370.5</v>
      </c>
      <c r="E10" s="20">
        <f>SUM(January:December!E10)</f>
        <v>685573</v>
      </c>
      <c r="F10" s="20">
        <f t="shared" si="0"/>
        <v>280.97254098360651</v>
      </c>
      <c r="G10" s="15">
        <f t="shared" si="1"/>
        <v>154.19995501574451</v>
      </c>
    </row>
    <row r="11" spans="1:7" x14ac:dyDescent="0.2">
      <c r="A11" s="39">
        <v>7</v>
      </c>
      <c r="B11" s="14" t="s">
        <v>8</v>
      </c>
      <c r="C11" s="15">
        <f>AVERAGE(January:December!C11)</f>
        <v>2358.4166666666665</v>
      </c>
      <c r="D11" s="15">
        <f>AVERAGE(January:December!D11)</f>
        <v>4677.416666666667</v>
      </c>
      <c r="E11" s="20">
        <f>SUM(January:December!E11)</f>
        <v>8745623</v>
      </c>
      <c r="F11" s="20">
        <f t="shared" si="0"/>
        <v>309.02169534645424</v>
      </c>
      <c r="G11" s="15">
        <f t="shared" si="1"/>
        <v>155.8129131108696</v>
      </c>
    </row>
    <row r="12" spans="1:7" x14ac:dyDescent="0.2">
      <c r="A12" s="39">
        <v>8</v>
      </c>
      <c r="B12" s="14" t="s">
        <v>9</v>
      </c>
      <c r="C12" s="15">
        <f>AVERAGE(January:December!C12)</f>
        <v>681.66666666666663</v>
      </c>
      <c r="D12" s="15">
        <f>AVERAGE(January:December!D12)</f>
        <v>1321.4166666666667</v>
      </c>
      <c r="E12" s="20">
        <f>SUM(January:December!E12)</f>
        <v>2444110</v>
      </c>
      <c r="F12" s="20">
        <f t="shared" si="0"/>
        <v>298.7909535452323</v>
      </c>
      <c r="G12" s="15">
        <f t="shared" si="1"/>
        <v>154.13445166172667</v>
      </c>
    </row>
    <row r="13" spans="1:7" x14ac:dyDescent="0.2">
      <c r="A13" s="39">
        <v>9</v>
      </c>
      <c r="B13" s="14" t="s">
        <v>10</v>
      </c>
      <c r="C13" s="15">
        <f>AVERAGE(January:December!C13)</f>
        <v>1331.6666666666667</v>
      </c>
      <c r="D13" s="15">
        <f>AVERAGE(January:December!D13)</f>
        <v>2345.0833333333335</v>
      </c>
      <c r="E13" s="20">
        <f>SUM(January:December!E13)</f>
        <v>4511115</v>
      </c>
      <c r="F13" s="20">
        <f t="shared" si="0"/>
        <v>282.29755944931162</v>
      </c>
      <c r="G13" s="15">
        <f t="shared" si="1"/>
        <v>160.30400483280621</v>
      </c>
    </row>
    <row r="14" spans="1:7" x14ac:dyDescent="0.2">
      <c r="A14" s="39">
        <v>10</v>
      </c>
      <c r="B14" s="14" t="s">
        <v>11</v>
      </c>
      <c r="C14" s="15">
        <f>AVERAGE(January:December!C14)</f>
        <v>1209.4166666666667</v>
      </c>
      <c r="D14" s="15">
        <f>AVERAGE(January:December!D14)</f>
        <v>2425</v>
      </c>
      <c r="E14" s="20">
        <f>SUM(January:December!E14)</f>
        <v>4508569</v>
      </c>
      <c r="F14" s="20">
        <f t="shared" si="0"/>
        <v>310.6572727899125</v>
      </c>
      <c r="G14" s="15">
        <f t="shared" si="1"/>
        <v>154.93364261168384</v>
      </c>
    </row>
    <row r="15" spans="1:7" x14ac:dyDescent="0.2">
      <c r="A15" s="39">
        <v>11</v>
      </c>
      <c r="B15" s="14" t="s">
        <v>12</v>
      </c>
      <c r="C15" s="15">
        <f>AVERAGE(January:December!C15)</f>
        <v>1926.5</v>
      </c>
      <c r="D15" s="15">
        <f>AVERAGE(January:December!D15)</f>
        <v>3958.75</v>
      </c>
      <c r="E15" s="20">
        <f>SUM(January:December!E15)</f>
        <v>7583977.7699999996</v>
      </c>
      <c r="F15" s="20">
        <f t="shared" si="0"/>
        <v>328.05509862444848</v>
      </c>
      <c r="G15" s="15">
        <f t="shared" si="1"/>
        <v>159.64588506473001</v>
      </c>
    </row>
    <row r="16" spans="1:7" x14ac:dyDescent="0.2">
      <c r="A16" s="39">
        <v>12</v>
      </c>
      <c r="B16" s="14" t="s">
        <v>13</v>
      </c>
      <c r="C16" s="15">
        <f>AVERAGE(January:December!C16)</f>
        <v>420.58333333333331</v>
      </c>
      <c r="D16" s="15">
        <f>AVERAGE(January:December!D16)</f>
        <v>893.66666666666663</v>
      </c>
      <c r="E16" s="20">
        <f>SUM(January:December!E16)</f>
        <v>1656707</v>
      </c>
      <c r="F16" s="20">
        <f t="shared" si="0"/>
        <v>328.25579552209234</v>
      </c>
      <c r="G16" s="15">
        <f t="shared" si="1"/>
        <v>154.48591943304737</v>
      </c>
    </row>
    <row r="17" spans="1:7" x14ac:dyDescent="0.2">
      <c r="A17" s="39">
        <v>13</v>
      </c>
      <c r="B17" s="14" t="s">
        <v>14</v>
      </c>
      <c r="C17" s="15">
        <f>AVERAGE(January:December!C17)</f>
        <v>1084.1666666666667</v>
      </c>
      <c r="D17" s="15">
        <f>AVERAGE(January:December!D17)</f>
        <v>1997</v>
      </c>
      <c r="E17" s="20">
        <f>SUM(January:December!E17)</f>
        <v>3804351</v>
      </c>
      <c r="F17" s="20">
        <f t="shared" si="0"/>
        <v>292.41744811683321</v>
      </c>
      <c r="G17" s="15">
        <f t="shared" si="1"/>
        <v>158.75275413119678</v>
      </c>
    </row>
    <row r="18" spans="1:7" x14ac:dyDescent="0.2">
      <c r="A18" s="39">
        <v>14</v>
      </c>
      <c r="B18" s="14" t="s">
        <v>15</v>
      </c>
      <c r="C18" s="15">
        <f>AVERAGE(January:December!C18)</f>
        <v>3047.5833333333335</v>
      </c>
      <c r="D18" s="15">
        <f>AVERAGE(January:December!D18)</f>
        <v>6716.666666666667</v>
      </c>
      <c r="E18" s="20">
        <f>SUM(January:December!E18)</f>
        <v>12555823</v>
      </c>
      <c r="F18" s="20">
        <f t="shared" si="0"/>
        <v>343.32730852314671</v>
      </c>
      <c r="G18" s="15">
        <f t="shared" si="1"/>
        <v>155.7794416873449</v>
      </c>
    </row>
    <row r="19" spans="1:7" x14ac:dyDescent="0.2">
      <c r="A19" s="39">
        <v>15</v>
      </c>
      <c r="B19" s="14" t="s">
        <v>16</v>
      </c>
      <c r="C19" s="15">
        <f>AVERAGE(January:December!C19)</f>
        <v>332.75</v>
      </c>
      <c r="D19" s="15">
        <f>AVERAGE(January:December!D19)</f>
        <v>638</v>
      </c>
      <c r="E19" s="20">
        <f>SUM(January:December!E19)</f>
        <v>1184044</v>
      </c>
      <c r="F19" s="20">
        <f t="shared" si="0"/>
        <v>296.52992737290259</v>
      </c>
      <c r="G19" s="15">
        <f t="shared" si="1"/>
        <v>154.65569487983279</v>
      </c>
    </row>
    <row r="20" spans="1:7" x14ac:dyDescent="0.2">
      <c r="A20" s="39">
        <v>16</v>
      </c>
      <c r="B20" s="14" t="s">
        <v>17</v>
      </c>
      <c r="C20" s="15">
        <f>AVERAGE(January:December!C20)</f>
        <v>132.16666666666666</v>
      </c>
      <c r="D20" s="15">
        <f>AVERAGE(January:December!D20)</f>
        <v>228.91666666666666</v>
      </c>
      <c r="E20" s="20">
        <f>SUM(January:December!E20)</f>
        <v>433868</v>
      </c>
      <c r="F20" s="20">
        <f t="shared" si="0"/>
        <v>273.56116015132409</v>
      </c>
      <c r="G20" s="15">
        <f t="shared" si="1"/>
        <v>157.94248270840919</v>
      </c>
    </row>
    <row r="21" spans="1:7" x14ac:dyDescent="0.2">
      <c r="A21" s="39">
        <v>17</v>
      </c>
      <c r="B21" s="14" t="s">
        <v>18</v>
      </c>
      <c r="C21" s="15">
        <f>AVERAGE(January:December!C21)</f>
        <v>457.75</v>
      </c>
      <c r="D21" s="15">
        <f>AVERAGE(January:December!D21)</f>
        <v>933.08333333333337</v>
      </c>
      <c r="E21" s="20">
        <f>SUM(January:December!E21)</f>
        <v>1717955</v>
      </c>
      <c r="F21" s="20">
        <f t="shared" si="0"/>
        <v>312.75350446022213</v>
      </c>
      <c r="G21" s="15">
        <f t="shared" si="1"/>
        <v>153.42993659015806</v>
      </c>
    </row>
    <row r="22" spans="1:7" x14ac:dyDescent="0.2">
      <c r="A22" s="39">
        <v>18</v>
      </c>
      <c r="B22" s="14" t="s">
        <v>19</v>
      </c>
      <c r="C22" s="15">
        <f>AVERAGE(January:December!C22)</f>
        <v>2152.9166666666665</v>
      </c>
      <c r="D22" s="15">
        <f>AVERAGE(January:December!D22)</f>
        <v>4051.0833333333335</v>
      </c>
      <c r="E22" s="20">
        <f>SUM(January:December!E22)</f>
        <v>7596326</v>
      </c>
      <c r="F22" s="20">
        <f t="shared" si="0"/>
        <v>294.03235920263211</v>
      </c>
      <c r="G22" s="15">
        <f t="shared" si="1"/>
        <v>156.26120585028696</v>
      </c>
    </row>
    <row r="23" spans="1:7" x14ac:dyDescent="0.2">
      <c r="A23" s="39">
        <v>19</v>
      </c>
      <c r="B23" s="14" t="s">
        <v>20</v>
      </c>
      <c r="C23" s="15">
        <f>AVERAGE(January:December!C23)</f>
        <v>9369.5</v>
      </c>
      <c r="D23" s="15">
        <f>AVERAGE(January:December!D23)</f>
        <v>19169</v>
      </c>
      <c r="E23" s="20">
        <f>SUM(January:December!E23)</f>
        <v>35949906.960000001</v>
      </c>
      <c r="F23" s="20">
        <f t="shared" si="0"/>
        <v>319.74231068893749</v>
      </c>
      <c r="G23" s="15">
        <f t="shared" si="1"/>
        <v>156.28491731441389</v>
      </c>
    </row>
    <row r="24" spans="1:7" x14ac:dyDescent="0.2">
      <c r="A24" s="39">
        <v>21</v>
      </c>
      <c r="B24" s="14" t="s">
        <v>21</v>
      </c>
      <c r="C24" s="15">
        <f>AVERAGE(January:December!C24)</f>
        <v>1143.5</v>
      </c>
      <c r="D24" s="15">
        <f>AVERAGE(January:December!D24)</f>
        <v>2082.8333333333335</v>
      </c>
      <c r="E24" s="20">
        <f>SUM(January:December!E24)</f>
        <v>3910630</v>
      </c>
      <c r="F24" s="20">
        <f t="shared" si="0"/>
        <v>284.98979740562601</v>
      </c>
      <c r="G24" s="15">
        <f t="shared" si="1"/>
        <v>156.46275106025445</v>
      </c>
    </row>
    <row r="25" spans="1:7" x14ac:dyDescent="0.2">
      <c r="A25" s="39">
        <v>22</v>
      </c>
      <c r="B25" s="14" t="s">
        <v>22</v>
      </c>
      <c r="C25" s="15">
        <f>AVERAGE(January:December!C25)</f>
        <v>552.5</v>
      </c>
      <c r="D25" s="15">
        <f>AVERAGE(January:December!D25)</f>
        <v>1169.4166666666667</v>
      </c>
      <c r="E25" s="20">
        <f>SUM(January:December!E25)</f>
        <v>2160902</v>
      </c>
      <c r="F25" s="20">
        <f t="shared" si="0"/>
        <v>325.92790346907992</v>
      </c>
      <c r="G25" s="15">
        <f t="shared" si="1"/>
        <v>153.98717309199742</v>
      </c>
    </row>
    <row r="26" spans="1:7" x14ac:dyDescent="0.2">
      <c r="A26" s="39">
        <v>23</v>
      </c>
      <c r="B26" s="14" t="s">
        <v>23</v>
      </c>
      <c r="C26" s="15">
        <f>AVERAGE(January:December!C26)</f>
        <v>516.58333333333337</v>
      </c>
      <c r="D26" s="15">
        <f>AVERAGE(January:December!D26)</f>
        <v>1000.3333333333334</v>
      </c>
      <c r="E26" s="20">
        <f>SUM(January:December!E26)</f>
        <v>1844729</v>
      </c>
      <c r="F26" s="20">
        <f t="shared" si="0"/>
        <v>297.58493305371832</v>
      </c>
      <c r="G26" s="15">
        <f t="shared" si="1"/>
        <v>153.6761912695768</v>
      </c>
    </row>
    <row r="27" spans="1:7" x14ac:dyDescent="0.2">
      <c r="A27" s="39">
        <v>24</v>
      </c>
      <c r="B27" s="14" t="s">
        <v>24</v>
      </c>
      <c r="C27" s="15">
        <f>AVERAGE(January:December!C27)</f>
        <v>1418.3333333333333</v>
      </c>
      <c r="D27" s="15">
        <f>AVERAGE(January:December!D27)</f>
        <v>2941.0833333333335</v>
      </c>
      <c r="E27" s="20">
        <f>SUM(January:December!E27)</f>
        <v>5467346</v>
      </c>
      <c r="F27" s="20">
        <f t="shared" si="0"/>
        <v>321.23066980023503</v>
      </c>
      <c r="G27" s="15">
        <f t="shared" si="1"/>
        <v>154.9130422463378</v>
      </c>
    </row>
    <row r="28" spans="1:7" x14ac:dyDescent="0.2">
      <c r="A28" s="39">
        <v>25</v>
      </c>
      <c r="B28" s="14" t="s">
        <v>25</v>
      </c>
      <c r="C28" s="15">
        <f>AVERAGE(January:December!C28)</f>
        <v>1133.5833333333333</v>
      </c>
      <c r="D28" s="15">
        <f>AVERAGE(January:December!D28)</f>
        <v>2086.5</v>
      </c>
      <c r="E28" s="20">
        <f>SUM(January:December!E28)</f>
        <v>3919635</v>
      </c>
      <c r="F28" s="20">
        <f t="shared" si="0"/>
        <v>288.14489450856428</v>
      </c>
      <c r="G28" s="15">
        <f t="shared" si="1"/>
        <v>156.5474478792236</v>
      </c>
    </row>
    <row r="29" spans="1:7" x14ac:dyDescent="0.2">
      <c r="A29" s="39">
        <v>26</v>
      </c>
      <c r="B29" s="14" t="s">
        <v>26</v>
      </c>
      <c r="C29" s="15">
        <f>AVERAGE(January:December!C29)</f>
        <v>216.58333333333334</v>
      </c>
      <c r="D29" s="15">
        <f>AVERAGE(January:December!D29)</f>
        <v>462.83333333333331</v>
      </c>
      <c r="E29" s="20">
        <f>SUM(January:December!E29)</f>
        <v>842216</v>
      </c>
      <c r="F29" s="20">
        <f t="shared" si="0"/>
        <v>324.05386687187377</v>
      </c>
      <c r="G29" s="15">
        <f t="shared" si="1"/>
        <v>151.64133957508102</v>
      </c>
    </row>
    <row r="30" spans="1:7" x14ac:dyDescent="0.2">
      <c r="A30" s="39">
        <v>27</v>
      </c>
      <c r="B30" s="14" t="s">
        <v>27</v>
      </c>
      <c r="C30" s="15">
        <f>AVERAGE(January:December!C30)</f>
        <v>59237.416666666664</v>
      </c>
      <c r="D30" s="15">
        <f>AVERAGE(January:December!D30)</f>
        <v>109247</v>
      </c>
      <c r="E30" s="20">
        <f>SUM(January:December!E30)</f>
        <v>210669302.81000003</v>
      </c>
      <c r="F30" s="20">
        <f t="shared" si="0"/>
        <v>296.36294460567581</v>
      </c>
      <c r="G30" s="15">
        <f t="shared" si="1"/>
        <v>160.69800758068109</v>
      </c>
    </row>
    <row r="31" spans="1:7" x14ac:dyDescent="0.2">
      <c r="A31" s="39">
        <v>28</v>
      </c>
      <c r="B31" s="14" t="s">
        <v>28</v>
      </c>
      <c r="C31" s="15">
        <f>AVERAGE(January:December!C31)</f>
        <v>427.33333333333331</v>
      </c>
      <c r="D31" s="15">
        <f>AVERAGE(January:December!D31)</f>
        <v>835.91666666666663</v>
      </c>
      <c r="E31" s="20">
        <f>SUM(January:December!E31)</f>
        <v>1560048</v>
      </c>
      <c r="F31" s="20">
        <f t="shared" si="0"/>
        <v>304.22152886115447</v>
      </c>
      <c r="G31" s="15">
        <f t="shared" si="1"/>
        <v>155.52267969295187</v>
      </c>
    </row>
    <row r="32" spans="1:7" x14ac:dyDescent="0.2">
      <c r="A32" s="39">
        <v>29</v>
      </c>
      <c r="B32" s="14" t="s">
        <v>29</v>
      </c>
      <c r="C32" s="15">
        <f>AVERAGE(January:December!C32)</f>
        <v>952.83333333333337</v>
      </c>
      <c r="D32" s="15">
        <f>AVERAGE(January:December!D32)</f>
        <v>1912.6666666666667</v>
      </c>
      <c r="E32" s="20">
        <f>SUM(January:December!E32)</f>
        <v>3553342</v>
      </c>
      <c r="F32" s="20">
        <f t="shared" si="0"/>
        <v>310.7698093405632</v>
      </c>
      <c r="G32" s="15">
        <f t="shared" si="1"/>
        <v>154.81622516556291</v>
      </c>
    </row>
    <row r="33" spans="1:7" x14ac:dyDescent="0.2">
      <c r="A33" s="39">
        <v>30</v>
      </c>
      <c r="B33" s="14" t="s">
        <v>30</v>
      </c>
      <c r="C33" s="15">
        <f>AVERAGE(January:December!C33)</f>
        <v>1154.5833333333333</v>
      </c>
      <c r="D33" s="15">
        <f>AVERAGE(January:December!D33)</f>
        <v>2221.8333333333335</v>
      </c>
      <c r="E33" s="20">
        <f>SUM(January:December!E33)</f>
        <v>4161191</v>
      </c>
      <c r="F33" s="20">
        <f t="shared" si="0"/>
        <v>300.33857813063878</v>
      </c>
      <c r="G33" s="15">
        <f t="shared" si="1"/>
        <v>156.07197509564173</v>
      </c>
    </row>
    <row r="34" spans="1:7" x14ac:dyDescent="0.2">
      <c r="A34" s="39">
        <v>31</v>
      </c>
      <c r="B34" s="14" t="s">
        <v>31</v>
      </c>
      <c r="C34" s="15">
        <f>AVERAGE(January:December!C34)</f>
        <v>2295.3333333333335</v>
      </c>
      <c r="D34" s="15">
        <f>AVERAGE(January:December!D34)</f>
        <v>4263.5</v>
      </c>
      <c r="E34" s="20">
        <f>SUM(January:December!E34)</f>
        <v>8060697</v>
      </c>
      <c r="F34" s="20">
        <f t="shared" si="0"/>
        <v>292.64801771710717</v>
      </c>
      <c r="G34" s="15">
        <f t="shared" si="1"/>
        <v>157.55242171924473</v>
      </c>
    </row>
    <row r="35" spans="1:7" x14ac:dyDescent="0.2">
      <c r="A35" s="39">
        <v>32</v>
      </c>
      <c r="B35" s="14" t="s">
        <v>32</v>
      </c>
      <c r="C35" s="15">
        <f>AVERAGE(January:December!C35)</f>
        <v>286.33333333333331</v>
      </c>
      <c r="D35" s="15">
        <f>AVERAGE(January:December!D35)</f>
        <v>586.5</v>
      </c>
      <c r="E35" s="20">
        <f>SUM(January:December!E35)</f>
        <v>1094008</v>
      </c>
      <c r="F35" s="20">
        <f t="shared" si="0"/>
        <v>318.39580908032599</v>
      </c>
      <c r="G35" s="15">
        <f t="shared" si="1"/>
        <v>155.44302358624608</v>
      </c>
    </row>
    <row r="36" spans="1:7" x14ac:dyDescent="0.2">
      <c r="A36" s="39">
        <v>33</v>
      </c>
      <c r="B36" s="14" t="s">
        <v>33</v>
      </c>
      <c r="C36" s="15">
        <f>AVERAGE(January:December!C36)</f>
        <v>777.66666666666663</v>
      </c>
      <c r="D36" s="15">
        <f>AVERAGE(January:December!D36)</f>
        <v>1314.5833333333333</v>
      </c>
      <c r="E36" s="20">
        <f>SUM(January:December!E36)</f>
        <v>2506664</v>
      </c>
      <c r="F36" s="20">
        <f t="shared" si="0"/>
        <v>268.60951564509219</v>
      </c>
      <c r="G36" s="15">
        <f t="shared" si="1"/>
        <v>158.90104595879558</v>
      </c>
    </row>
    <row r="37" spans="1:7" x14ac:dyDescent="0.2">
      <c r="A37" s="39">
        <v>34</v>
      </c>
      <c r="B37" s="14" t="s">
        <v>34</v>
      </c>
      <c r="C37" s="15">
        <f>AVERAGE(January:December!C37)</f>
        <v>1921.25</v>
      </c>
      <c r="D37" s="15">
        <f>AVERAGE(January:December!D37)</f>
        <v>4428.083333333333</v>
      </c>
      <c r="E37" s="20">
        <f>SUM(January:December!E37)</f>
        <v>8021603</v>
      </c>
      <c r="F37" s="20">
        <f t="shared" si="0"/>
        <v>347.93333333333334</v>
      </c>
      <c r="G37" s="15">
        <f t="shared" si="1"/>
        <v>150.9607806236709</v>
      </c>
    </row>
    <row r="38" spans="1:7" x14ac:dyDescent="0.2">
      <c r="A38" s="39">
        <v>35</v>
      </c>
      <c r="B38" s="14" t="s">
        <v>35</v>
      </c>
      <c r="C38" s="15">
        <f>AVERAGE(January:December!C38)</f>
        <v>126.75</v>
      </c>
      <c r="D38" s="15">
        <f>AVERAGE(January:December!D38)</f>
        <v>265.5</v>
      </c>
      <c r="E38" s="20">
        <f>SUM(January:December!E38)</f>
        <v>493801</v>
      </c>
      <c r="F38" s="20">
        <f t="shared" si="0"/>
        <v>324.65548980933596</v>
      </c>
      <c r="G38" s="15">
        <f t="shared" si="1"/>
        <v>154.99089767733835</v>
      </c>
    </row>
    <row r="39" spans="1:7" x14ac:dyDescent="0.2">
      <c r="A39" s="39">
        <v>36</v>
      </c>
      <c r="B39" s="14" t="s">
        <v>36</v>
      </c>
      <c r="C39" s="15">
        <f>AVERAGE(January:December!C39)</f>
        <v>662.25</v>
      </c>
      <c r="D39" s="15">
        <f>AVERAGE(January:December!D39)</f>
        <v>1135.5833333333333</v>
      </c>
      <c r="E39" s="20">
        <f>SUM(January:December!E39)</f>
        <v>2151102</v>
      </c>
      <c r="F39" s="20">
        <f t="shared" si="0"/>
        <v>270.68101170252925</v>
      </c>
      <c r="G39" s="15">
        <f t="shared" si="1"/>
        <v>157.85587436706541</v>
      </c>
    </row>
    <row r="40" spans="1:7" x14ac:dyDescent="0.2">
      <c r="A40" s="39">
        <v>37</v>
      </c>
      <c r="B40" s="14" t="s">
        <v>37</v>
      </c>
      <c r="C40" s="15">
        <f>AVERAGE(January:December!C40)</f>
        <v>227.5</v>
      </c>
      <c r="D40" s="15">
        <f>AVERAGE(January:December!D40)</f>
        <v>426.58333333333331</v>
      </c>
      <c r="E40" s="20">
        <f>SUM(January:December!E40)</f>
        <v>800788</v>
      </c>
      <c r="F40" s="20">
        <f t="shared" si="0"/>
        <v>293.32893772893772</v>
      </c>
      <c r="G40" s="15">
        <f t="shared" si="1"/>
        <v>156.43445985544051</v>
      </c>
    </row>
    <row r="41" spans="1:7" x14ac:dyDescent="0.2">
      <c r="A41" s="39">
        <v>38</v>
      </c>
      <c r="B41" s="14" t="s">
        <v>38</v>
      </c>
      <c r="C41" s="15">
        <f>AVERAGE(January:December!C41)</f>
        <v>272.41666666666669</v>
      </c>
      <c r="D41" s="15">
        <f>AVERAGE(January:December!D41)</f>
        <v>495.41666666666669</v>
      </c>
      <c r="E41" s="20">
        <f>SUM(January:December!E41)</f>
        <v>915638</v>
      </c>
      <c r="F41" s="20">
        <f t="shared" si="0"/>
        <v>280.09727745487913</v>
      </c>
      <c r="G41" s="15">
        <f t="shared" si="1"/>
        <v>154.01816652649285</v>
      </c>
    </row>
    <row r="42" spans="1:7" x14ac:dyDescent="0.2">
      <c r="A42" s="39">
        <v>39</v>
      </c>
      <c r="B42" s="14" t="s">
        <v>39</v>
      </c>
      <c r="C42" s="15">
        <f>AVERAGE(January:December!C42)</f>
        <v>120.08333333333333</v>
      </c>
      <c r="D42" s="15">
        <f>AVERAGE(January:December!D42)</f>
        <v>243.83333333333334</v>
      </c>
      <c r="E42" s="20">
        <f>SUM(January:December!E42)</f>
        <v>438750</v>
      </c>
      <c r="F42" s="20">
        <f t="shared" si="0"/>
        <v>304.4760582928522</v>
      </c>
      <c r="G42" s="15">
        <f t="shared" si="1"/>
        <v>149.94873547505125</v>
      </c>
    </row>
    <row r="43" spans="1:7" x14ac:dyDescent="0.2">
      <c r="A43" s="39">
        <v>40</v>
      </c>
      <c r="B43" s="14" t="s">
        <v>40</v>
      </c>
      <c r="C43" s="15">
        <f>AVERAGE(January:December!C43)</f>
        <v>566</v>
      </c>
      <c r="D43" s="15">
        <f>AVERAGE(January:December!D43)</f>
        <v>1142.0833333333333</v>
      </c>
      <c r="E43" s="20">
        <f>SUM(January:December!E43)</f>
        <v>2080828</v>
      </c>
      <c r="F43" s="20">
        <f t="shared" si="0"/>
        <v>306.36454652532387</v>
      </c>
      <c r="G43" s="15">
        <f t="shared" si="1"/>
        <v>151.82984312294784</v>
      </c>
    </row>
    <row r="44" spans="1:7" x14ac:dyDescent="0.2">
      <c r="A44" s="39">
        <v>41</v>
      </c>
      <c r="B44" s="14" t="s">
        <v>41</v>
      </c>
      <c r="C44" s="15">
        <f>AVERAGE(January:December!C44)</f>
        <v>134.83333333333334</v>
      </c>
      <c r="D44" s="15">
        <f>AVERAGE(January:December!D44)</f>
        <v>241.66666666666666</v>
      </c>
      <c r="E44" s="20">
        <f>SUM(January:December!E44)</f>
        <v>452193</v>
      </c>
      <c r="F44" s="20">
        <f t="shared" si="0"/>
        <v>279.47651421508033</v>
      </c>
      <c r="G44" s="15">
        <f t="shared" si="1"/>
        <v>155.92862068965516</v>
      </c>
    </row>
    <row r="45" spans="1:7" x14ac:dyDescent="0.2">
      <c r="A45" s="39">
        <v>42</v>
      </c>
      <c r="B45" s="14" t="s">
        <v>42</v>
      </c>
      <c r="C45" s="15">
        <f>AVERAGE(January:December!C45)</f>
        <v>1038.5833333333333</v>
      </c>
      <c r="D45" s="15">
        <f>AVERAGE(January:December!D45)</f>
        <v>2259.0833333333335</v>
      </c>
      <c r="E45" s="20">
        <f>SUM(January:December!E45)</f>
        <v>4118721</v>
      </c>
      <c r="F45" s="20">
        <f t="shared" si="0"/>
        <v>330.47588863034588</v>
      </c>
      <c r="G45" s="15">
        <f t="shared" si="1"/>
        <v>151.9318676454314</v>
      </c>
    </row>
    <row r="46" spans="1:7" x14ac:dyDescent="0.2">
      <c r="A46" s="39">
        <v>43</v>
      </c>
      <c r="B46" s="14" t="s">
        <v>43</v>
      </c>
      <c r="C46" s="15">
        <f>AVERAGE(January:December!C46)</f>
        <v>859.08333333333337</v>
      </c>
      <c r="D46" s="15">
        <f>AVERAGE(January:December!D46)</f>
        <v>1722.5833333333333</v>
      </c>
      <c r="E46" s="20">
        <f>SUM(January:December!E46)</f>
        <v>3145988</v>
      </c>
      <c r="F46" s="20">
        <f t="shared" si="0"/>
        <v>305.16907556504026</v>
      </c>
      <c r="G46" s="15">
        <f t="shared" si="1"/>
        <v>152.19331430506506</v>
      </c>
    </row>
    <row r="47" spans="1:7" x14ac:dyDescent="0.2">
      <c r="A47" s="39">
        <v>44</v>
      </c>
      <c r="B47" s="14" t="s">
        <v>44</v>
      </c>
      <c r="C47" s="15">
        <f>AVERAGE(January:December!C47)</f>
        <v>160.08333333333334</v>
      </c>
      <c r="D47" s="15">
        <f>AVERAGE(January:December!D47)</f>
        <v>317.75</v>
      </c>
      <c r="E47" s="20">
        <f>SUM(January:December!E47)</f>
        <v>608089</v>
      </c>
      <c r="F47" s="20">
        <f t="shared" si="0"/>
        <v>316.54815200416448</v>
      </c>
      <c r="G47" s="15">
        <f t="shared" si="1"/>
        <v>159.4778389719381</v>
      </c>
    </row>
    <row r="48" spans="1:7" x14ac:dyDescent="0.2">
      <c r="A48" s="39">
        <v>45</v>
      </c>
      <c r="B48" s="14" t="s">
        <v>45</v>
      </c>
      <c r="C48" s="15">
        <f>AVERAGE(January:December!C48)</f>
        <v>240.66666666666666</v>
      </c>
      <c r="D48" s="15">
        <f>AVERAGE(January:December!D48)</f>
        <v>474.25</v>
      </c>
      <c r="E48" s="20">
        <f>SUM(January:December!E48)</f>
        <v>863904</v>
      </c>
      <c r="F48" s="20">
        <f t="shared" si="0"/>
        <v>299.13573407202216</v>
      </c>
      <c r="G48" s="15">
        <f t="shared" si="1"/>
        <v>151.80179230363731</v>
      </c>
    </row>
    <row r="49" spans="1:7" x14ac:dyDescent="0.2">
      <c r="A49" s="39">
        <v>46</v>
      </c>
      <c r="B49" s="14" t="s">
        <v>46</v>
      </c>
      <c r="C49" s="15">
        <f>AVERAGE(January:December!C49)</f>
        <v>865.75</v>
      </c>
      <c r="D49" s="15">
        <f>AVERAGE(January:December!D49)</f>
        <v>1699.9166666666667</v>
      </c>
      <c r="E49" s="20">
        <f>SUM(January:December!E49)</f>
        <v>3175906</v>
      </c>
      <c r="F49" s="20">
        <f t="shared" si="0"/>
        <v>305.69891231109824</v>
      </c>
      <c r="G49" s="15">
        <f t="shared" si="1"/>
        <v>155.68929849502425</v>
      </c>
    </row>
    <row r="50" spans="1:7" x14ac:dyDescent="0.2">
      <c r="A50" s="39">
        <v>47</v>
      </c>
      <c r="B50" s="14" t="s">
        <v>47</v>
      </c>
      <c r="C50" s="15">
        <f>AVERAGE(January:December!C50)</f>
        <v>674.75</v>
      </c>
      <c r="D50" s="15">
        <f>AVERAGE(January:December!D50)</f>
        <v>1282.3333333333333</v>
      </c>
      <c r="E50" s="20">
        <f>SUM(January:December!E50)</f>
        <v>2405277</v>
      </c>
      <c r="F50" s="20">
        <f t="shared" si="0"/>
        <v>297.05779918488332</v>
      </c>
      <c r="G50" s="15">
        <f t="shared" si="1"/>
        <v>156.30861710423707</v>
      </c>
    </row>
    <row r="51" spans="1:7" x14ac:dyDescent="0.2">
      <c r="A51" s="39">
        <v>48</v>
      </c>
      <c r="B51" s="14" t="s">
        <v>48</v>
      </c>
      <c r="C51" s="15">
        <f>AVERAGE(January:December!C51)</f>
        <v>1038.1666666666667</v>
      </c>
      <c r="D51" s="15">
        <f>AVERAGE(January:December!D51)</f>
        <v>2039.75</v>
      </c>
      <c r="E51" s="20">
        <f>SUM(January:December!E51)</f>
        <v>3804155</v>
      </c>
      <c r="F51" s="20">
        <f t="shared" si="0"/>
        <v>305.35840423824044</v>
      </c>
      <c r="G51" s="15">
        <f t="shared" si="1"/>
        <v>155.41753482861461</v>
      </c>
    </row>
    <row r="52" spans="1:7" x14ac:dyDescent="0.2">
      <c r="A52" s="39">
        <v>49</v>
      </c>
      <c r="B52" s="14" t="s">
        <v>49</v>
      </c>
      <c r="C52" s="15">
        <f>AVERAGE(January:December!C52)</f>
        <v>1085.5833333333333</v>
      </c>
      <c r="D52" s="15">
        <f>AVERAGE(January:December!D52)</f>
        <v>2049.9166666666665</v>
      </c>
      <c r="E52" s="20">
        <f>SUM(January:December!E52)</f>
        <v>3812275</v>
      </c>
      <c r="F52" s="20">
        <f t="shared" si="0"/>
        <v>292.6441237429953</v>
      </c>
      <c r="G52" s="15">
        <f t="shared" si="1"/>
        <v>154.97682832635473</v>
      </c>
    </row>
    <row r="53" spans="1:7" x14ac:dyDescent="0.2">
      <c r="A53" s="39">
        <v>50</v>
      </c>
      <c r="B53" s="14" t="s">
        <v>50</v>
      </c>
      <c r="C53" s="15">
        <f>AVERAGE(January:December!C53)</f>
        <v>1825.6666666666667</v>
      </c>
      <c r="D53" s="15">
        <f>AVERAGE(January:December!D53)</f>
        <v>3968.0833333333335</v>
      </c>
      <c r="E53" s="20">
        <f>SUM(January:December!E53)</f>
        <v>7344060</v>
      </c>
      <c r="F53" s="20">
        <f t="shared" si="0"/>
        <v>335.22274968048197</v>
      </c>
      <c r="G53" s="15">
        <f t="shared" si="1"/>
        <v>154.23189197135477</v>
      </c>
    </row>
    <row r="54" spans="1:7" x14ac:dyDescent="0.2">
      <c r="A54" s="39">
        <v>51</v>
      </c>
      <c r="B54" s="14" t="s">
        <v>51</v>
      </c>
      <c r="C54" s="15">
        <f>AVERAGE(January:December!C54)</f>
        <v>235.16666666666666</v>
      </c>
      <c r="D54" s="15">
        <f>AVERAGE(January:December!D54)</f>
        <v>476.08333333333331</v>
      </c>
      <c r="E54" s="20">
        <f>SUM(January:December!E54)</f>
        <v>880614</v>
      </c>
      <c r="F54" s="20">
        <f t="shared" si="0"/>
        <v>312.05315379163716</v>
      </c>
      <c r="G54" s="15">
        <f t="shared" si="1"/>
        <v>154.14213197969545</v>
      </c>
    </row>
    <row r="55" spans="1:7" x14ac:dyDescent="0.2">
      <c r="A55" s="39">
        <v>52</v>
      </c>
      <c r="B55" s="14" t="s">
        <v>52</v>
      </c>
      <c r="C55" s="15">
        <f>AVERAGE(January:December!C55)</f>
        <v>915</v>
      </c>
      <c r="D55" s="15">
        <f>AVERAGE(January:December!D55)</f>
        <v>2129.1666666666665</v>
      </c>
      <c r="E55" s="20">
        <f>SUM(January:December!E55)</f>
        <v>3912018</v>
      </c>
      <c r="F55" s="20">
        <f t="shared" si="0"/>
        <v>356.28579234972676</v>
      </c>
      <c r="G55" s="15">
        <f t="shared" si="1"/>
        <v>153.1122504892368</v>
      </c>
    </row>
    <row r="56" spans="1:7" x14ac:dyDescent="0.2">
      <c r="A56" s="39">
        <v>53</v>
      </c>
      <c r="B56" s="14" t="s">
        <v>53</v>
      </c>
      <c r="C56" s="15">
        <f>AVERAGE(January:December!C56)</f>
        <v>725.16666666666663</v>
      </c>
      <c r="D56" s="15">
        <f>AVERAGE(January:December!D56)</f>
        <v>1581.8333333333333</v>
      </c>
      <c r="E56" s="20">
        <f>SUM(January:December!E56)</f>
        <v>2907045</v>
      </c>
      <c r="F56" s="20">
        <f t="shared" si="0"/>
        <v>334.0663065961848</v>
      </c>
      <c r="G56" s="15">
        <f t="shared" si="1"/>
        <v>153.14745548414288</v>
      </c>
    </row>
    <row r="57" spans="1:7" x14ac:dyDescent="0.2">
      <c r="A57" s="39">
        <v>54</v>
      </c>
      <c r="B57" s="14" t="s">
        <v>54</v>
      </c>
      <c r="C57" s="15">
        <f>AVERAGE(January:December!C57)</f>
        <v>273.08333333333331</v>
      </c>
      <c r="D57" s="15">
        <f>AVERAGE(January:December!D57)</f>
        <v>588.33333333333337</v>
      </c>
      <c r="E57" s="20">
        <f>SUM(January:December!E57)</f>
        <v>1080468</v>
      </c>
      <c r="F57" s="20">
        <f t="shared" si="0"/>
        <v>329.71254195910893</v>
      </c>
      <c r="G57" s="15">
        <f t="shared" si="1"/>
        <v>153.04079320113314</v>
      </c>
    </row>
    <row r="58" spans="1:7" x14ac:dyDescent="0.2">
      <c r="A58" s="39">
        <v>55</v>
      </c>
      <c r="B58" s="14" t="s">
        <v>55</v>
      </c>
      <c r="C58" s="15">
        <f>AVERAGE(January:December!C58)</f>
        <v>5160.5</v>
      </c>
      <c r="D58" s="15">
        <f>AVERAGE(January:December!D58)</f>
        <v>10924.666666666666</v>
      </c>
      <c r="E58" s="20">
        <f>SUM(January:December!E58)</f>
        <v>20484485</v>
      </c>
      <c r="F58" s="20">
        <f t="shared" si="0"/>
        <v>330.78973290701805</v>
      </c>
      <c r="G58" s="15">
        <f t="shared" si="1"/>
        <v>156.25560657838531</v>
      </c>
    </row>
    <row r="59" spans="1:7" x14ac:dyDescent="0.2">
      <c r="A59" s="39">
        <v>56</v>
      </c>
      <c r="B59" s="14" t="s">
        <v>56</v>
      </c>
      <c r="C59" s="15">
        <f>AVERAGE(January:December!C59)</f>
        <v>1763.0833333333333</v>
      </c>
      <c r="D59" s="15">
        <f>AVERAGE(January:December!D59)</f>
        <v>3371.6666666666665</v>
      </c>
      <c r="E59" s="20">
        <f>SUM(January:December!E59)</f>
        <v>6221901</v>
      </c>
      <c r="F59" s="20">
        <f t="shared" si="0"/>
        <v>294.08238408091887</v>
      </c>
      <c r="G59" s="15">
        <f t="shared" si="1"/>
        <v>153.77906574394464</v>
      </c>
    </row>
    <row r="60" spans="1:7" x14ac:dyDescent="0.2">
      <c r="A60" s="39">
        <v>57</v>
      </c>
      <c r="B60" s="14" t="s">
        <v>57</v>
      </c>
      <c r="C60" s="15">
        <f>AVERAGE(January:December!C60)</f>
        <v>513.58333333333337</v>
      </c>
      <c r="D60" s="15">
        <f>AVERAGE(January:December!D60)</f>
        <v>945.58333333333337</v>
      </c>
      <c r="E60" s="20">
        <f>SUM(January:December!E60)</f>
        <v>1770471</v>
      </c>
      <c r="F60" s="20">
        <f t="shared" si="0"/>
        <v>287.27421710206067</v>
      </c>
      <c r="G60" s="15">
        <f t="shared" si="1"/>
        <v>156.02987573808056</v>
      </c>
    </row>
    <row r="61" spans="1:7" x14ac:dyDescent="0.2">
      <c r="A61" s="39">
        <v>58</v>
      </c>
      <c r="B61" s="14" t="s">
        <v>58</v>
      </c>
      <c r="C61" s="15">
        <f>AVERAGE(January:December!C61)</f>
        <v>1433.3333333333333</v>
      </c>
      <c r="D61" s="15">
        <f>AVERAGE(January:December!D61)</f>
        <v>2621.5</v>
      </c>
      <c r="E61" s="20">
        <f>SUM(January:December!E61)</f>
        <v>4980663</v>
      </c>
      <c r="F61" s="20">
        <f t="shared" si="0"/>
        <v>289.57343023255817</v>
      </c>
      <c r="G61" s="15">
        <f t="shared" si="1"/>
        <v>158.32738889948504</v>
      </c>
    </row>
    <row r="62" spans="1:7" x14ac:dyDescent="0.2">
      <c r="A62" s="39">
        <v>59</v>
      </c>
      <c r="B62" s="14" t="s">
        <v>59</v>
      </c>
      <c r="C62" s="15">
        <f>AVERAGE(January:December!C62)</f>
        <v>303.83333333333331</v>
      </c>
      <c r="D62" s="15">
        <f>AVERAGE(January:December!D62)</f>
        <v>681.16666666666663</v>
      </c>
      <c r="E62" s="20">
        <f>SUM(January:December!E62)</f>
        <v>1246742</v>
      </c>
      <c r="F62" s="20">
        <f t="shared" si="0"/>
        <v>341.94788809654415</v>
      </c>
      <c r="G62" s="15">
        <f t="shared" si="1"/>
        <v>152.52532419867876</v>
      </c>
    </row>
    <row r="63" spans="1:7" x14ac:dyDescent="0.2">
      <c r="A63" s="39">
        <v>60</v>
      </c>
      <c r="B63" s="14" t="s">
        <v>60</v>
      </c>
      <c r="C63" s="15">
        <f>AVERAGE(January:December!C63)</f>
        <v>1623.5833333333333</v>
      </c>
      <c r="D63" s="15">
        <f>AVERAGE(January:December!D63)</f>
        <v>3476.5833333333335</v>
      </c>
      <c r="E63" s="20">
        <f>SUM(January:December!E63)</f>
        <v>6473150</v>
      </c>
      <c r="F63" s="20">
        <f t="shared" si="0"/>
        <v>332.24606066827494</v>
      </c>
      <c r="G63" s="15">
        <f t="shared" si="1"/>
        <v>155.16071813801864</v>
      </c>
    </row>
    <row r="64" spans="1:7" x14ac:dyDescent="0.2">
      <c r="A64" s="39">
        <v>61</v>
      </c>
      <c r="B64" s="14" t="s">
        <v>61</v>
      </c>
      <c r="C64" s="15">
        <f>AVERAGE(January:December!C64)</f>
        <v>358.25</v>
      </c>
      <c r="D64" s="15">
        <f>AVERAGE(January:December!D64)</f>
        <v>724.58333333333337</v>
      </c>
      <c r="E64" s="20">
        <f>SUM(January:December!E64)</f>
        <v>1339146</v>
      </c>
      <c r="F64" s="20">
        <f t="shared" si="0"/>
        <v>311.50174459176554</v>
      </c>
      <c r="G64" s="15">
        <f t="shared" si="1"/>
        <v>154.01334100057502</v>
      </c>
    </row>
    <row r="65" spans="1:7" x14ac:dyDescent="0.2">
      <c r="A65" s="39">
        <v>62</v>
      </c>
      <c r="B65" s="14" t="s">
        <v>62</v>
      </c>
      <c r="C65" s="15">
        <f>AVERAGE(January:December!C65)</f>
        <v>33279.416666666664</v>
      </c>
      <c r="D65" s="15">
        <f>AVERAGE(January:December!D65)</f>
        <v>69031.166666666672</v>
      </c>
      <c r="E65" s="20">
        <f>SUM(January:December!E65)</f>
        <v>130157004</v>
      </c>
      <c r="F65" s="20">
        <f t="shared" si="0"/>
        <v>325.91968509063412</v>
      </c>
      <c r="G65" s="15">
        <f t="shared" si="1"/>
        <v>157.12347804252667</v>
      </c>
    </row>
    <row r="66" spans="1:7" x14ac:dyDescent="0.2">
      <c r="A66" s="39">
        <v>63</v>
      </c>
      <c r="B66" s="14" t="s">
        <v>63</v>
      </c>
      <c r="C66" s="15">
        <f>AVERAGE(January:December!C66)</f>
        <v>149.91666666666666</v>
      </c>
      <c r="D66" s="15">
        <f>AVERAGE(January:December!D66)</f>
        <v>308.33333333333331</v>
      </c>
      <c r="E66" s="20">
        <f>SUM(January:December!E66)</f>
        <v>564923</v>
      </c>
      <c r="F66" s="20">
        <f t="shared" si="0"/>
        <v>314.02056698165649</v>
      </c>
      <c r="G66" s="15">
        <f t="shared" si="1"/>
        <v>152.68189189189189</v>
      </c>
    </row>
    <row r="67" spans="1:7" x14ac:dyDescent="0.2">
      <c r="A67" s="39">
        <v>64</v>
      </c>
      <c r="B67" s="14" t="s">
        <v>64</v>
      </c>
      <c r="C67" s="15">
        <f>AVERAGE(January:December!C67)</f>
        <v>436.25</v>
      </c>
      <c r="D67" s="15">
        <f>AVERAGE(January:December!D67)</f>
        <v>914.75</v>
      </c>
      <c r="E67" s="20">
        <f>SUM(January:December!E67)</f>
        <v>1685164</v>
      </c>
      <c r="F67" s="20">
        <f t="shared" si="0"/>
        <v>321.90334288443171</v>
      </c>
      <c r="G67" s="15">
        <f t="shared" si="1"/>
        <v>153.51771886672131</v>
      </c>
    </row>
    <row r="68" spans="1:7" x14ac:dyDescent="0.2">
      <c r="A68" s="39">
        <v>65</v>
      </c>
      <c r="B68" s="14" t="s">
        <v>65</v>
      </c>
      <c r="C68" s="15">
        <f>AVERAGE(January:December!C68)</f>
        <v>547.33333333333337</v>
      </c>
      <c r="D68" s="15">
        <f>AVERAGE(January:December!D68)</f>
        <v>1131</v>
      </c>
      <c r="E68" s="20">
        <f>SUM(January:December!E68)</f>
        <v>2087169</v>
      </c>
      <c r="F68" s="20">
        <f t="shared" si="0"/>
        <v>317.77847137637025</v>
      </c>
      <c r="G68" s="15">
        <f t="shared" si="1"/>
        <v>153.78492484526967</v>
      </c>
    </row>
    <row r="69" spans="1:7" x14ac:dyDescent="0.2">
      <c r="A69" s="39">
        <v>66</v>
      </c>
      <c r="B69" s="14" t="s">
        <v>66</v>
      </c>
      <c r="C69" s="15">
        <f>AVERAGE(January:December!C69)</f>
        <v>1602.1666666666667</v>
      </c>
      <c r="D69" s="15">
        <f>AVERAGE(January:December!D69)</f>
        <v>3783.9166666666665</v>
      </c>
      <c r="E69" s="20">
        <f>SUM(January:December!E69)</f>
        <v>6906921</v>
      </c>
      <c r="F69" s="20">
        <f t="shared" si="0"/>
        <v>359.2489857484656</v>
      </c>
      <c r="G69" s="15">
        <f t="shared" si="1"/>
        <v>152.11137049353624</v>
      </c>
    </row>
    <row r="70" spans="1:7" x14ac:dyDescent="0.2">
      <c r="A70" s="39">
        <v>67</v>
      </c>
      <c r="B70" s="14" t="s">
        <v>67</v>
      </c>
      <c r="C70" s="15">
        <f>AVERAGE(January:December!C70)</f>
        <v>271.33333333333331</v>
      </c>
      <c r="D70" s="15">
        <f>AVERAGE(January:December!D70)</f>
        <v>529.16666666666663</v>
      </c>
      <c r="E70" s="20">
        <f>SUM(January:December!E70)</f>
        <v>1004123</v>
      </c>
      <c r="F70" s="20">
        <f t="shared" ref="F70:F92" si="2">E70/C70/12</f>
        <v>308.3915847665848</v>
      </c>
      <c r="G70" s="15">
        <f t="shared" ref="G70:G92" si="3">+E70/D70/12</f>
        <v>158.12960629921261</v>
      </c>
    </row>
    <row r="71" spans="1:7" x14ac:dyDescent="0.2">
      <c r="A71" s="39">
        <v>68</v>
      </c>
      <c r="B71" s="14" t="s">
        <v>68</v>
      </c>
      <c r="C71" s="15">
        <f>AVERAGE(January:December!C71)</f>
        <v>388.91666666666669</v>
      </c>
      <c r="D71" s="15">
        <f>AVERAGE(January:December!D71)</f>
        <v>795.33333333333337</v>
      </c>
      <c r="E71" s="20">
        <f>SUM(January:December!E71)</f>
        <v>1460782</v>
      </c>
      <c r="F71" s="20">
        <f t="shared" si="2"/>
        <v>313.00235697450182</v>
      </c>
      <c r="G71" s="15">
        <f t="shared" si="3"/>
        <v>153.05762782900251</v>
      </c>
    </row>
    <row r="72" spans="1:7" x14ac:dyDescent="0.2">
      <c r="A72" s="39">
        <v>69</v>
      </c>
      <c r="B72" s="14" t="s">
        <v>69</v>
      </c>
      <c r="C72" s="15">
        <f>AVERAGE(January:December!C72)</f>
        <v>10488</v>
      </c>
      <c r="D72" s="15">
        <f>AVERAGE(January:December!D72)</f>
        <v>17531</v>
      </c>
      <c r="E72" s="20">
        <f>SUM(January:December!E72)</f>
        <v>33855849</v>
      </c>
      <c r="F72" s="20">
        <f t="shared" si="2"/>
        <v>269.00464816933635</v>
      </c>
      <c r="G72" s="15">
        <f t="shared" si="3"/>
        <v>160.93324681991899</v>
      </c>
    </row>
    <row r="73" spans="1:7" x14ac:dyDescent="0.2">
      <c r="A73" s="39">
        <v>70</v>
      </c>
      <c r="B73" s="14" t="s">
        <v>70</v>
      </c>
      <c r="C73" s="15">
        <f>AVERAGE(January:December!C73)</f>
        <v>2166.6666666666665</v>
      </c>
      <c r="D73" s="15">
        <f>AVERAGE(January:December!D73)</f>
        <v>5064</v>
      </c>
      <c r="E73" s="20">
        <f>SUM(January:December!E73)</f>
        <v>9156425</v>
      </c>
      <c r="F73" s="20">
        <f t="shared" si="2"/>
        <v>352.17019230769233</v>
      </c>
      <c r="G73" s="15">
        <f t="shared" si="3"/>
        <v>150.67839981569247</v>
      </c>
    </row>
    <row r="74" spans="1:7" x14ac:dyDescent="0.2">
      <c r="A74" s="39">
        <v>71</v>
      </c>
      <c r="B74" s="14" t="s">
        <v>71</v>
      </c>
      <c r="C74" s="15">
        <f>AVERAGE(January:December!C74)</f>
        <v>1795.4166666666667</v>
      </c>
      <c r="D74" s="15">
        <f>AVERAGE(January:December!D74)</f>
        <v>4257.5</v>
      </c>
      <c r="E74" s="20">
        <f>SUM(January:December!E74)</f>
        <v>7831554</v>
      </c>
      <c r="F74" s="20">
        <f t="shared" si="2"/>
        <v>363.49751682524948</v>
      </c>
      <c r="G74" s="15">
        <f t="shared" si="3"/>
        <v>153.28937169700529</v>
      </c>
    </row>
    <row r="75" spans="1:7" x14ac:dyDescent="0.2">
      <c r="A75" s="39">
        <v>72</v>
      </c>
      <c r="B75" s="14" t="s">
        <v>72</v>
      </c>
      <c r="C75" s="15">
        <f>AVERAGE(January:December!C75)</f>
        <v>381.5</v>
      </c>
      <c r="D75" s="15">
        <f>AVERAGE(January:December!D75)</f>
        <v>779.16666666666663</v>
      </c>
      <c r="E75" s="20">
        <f>SUM(January:December!E75)</f>
        <v>1460752</v>
      </c>
      <c r="F75" s="20">
        <f t="shared" si="2"/>
        <v>319.08082131935345</v>
      </c>
      <c r="G75" s="15">
        <f t="shared" si="3"/>
        <v>156.23016042780748</v>
      </c>
    </row>
    <row r="76" spans="1:7" x14ac:dyDescent="0.2">
      <c r="A76" s="39">
        <v>73</v>
      </c>
      <c r="B76" s="14" t="s">
        <v>73</v>
      </c>
      <c r="C76" s="15">
        <f>AVERAGE(January:December!C76)</f>
        <v>5516.916666666667</v>
      </c>
      <c r="D76" s="15">
        <f>AVERAGE(January:December!D76)</f>
        <v>13378.333333333334</v>
      </c>
      <c r="E76" s="20">
        <f>SUM(January:December!E76)</f>
        <v>24449655</v>
      </c>
      <c r="F76" s="20">
        <f t="shared" si="2"/>
        <v>369.31339969487789</v>
      </c>
      <c r="G76" s="15">
        <f t="shared" si="3"/>
        <v>152.29634359038246</v>
      </c>
    </row>
    <row r="77" spans="1:7" x14ac:dyDescent="0.2">
      <c r="A77" s="39">
        <v>74</v>
      </c>
      <c r="B77" s="2" t="s">
        <v>110</v>
      </c>
      <c r="C77" s="15">
        <f>AVERAGE(January:December!C77)</f>
        <v>2582.4166666666665</v>
      </c>
      <c r="D77" s="15">
        <f>AVERAGE(January:December!D77)</f>
        <v>5490.666666666667</v>
      </c>
      <c r="E77" s="20">
        <f>SUM(January:December!E77)</f>
        <v>10163546</v>
      </c>
      <c r="F77" s="20">
        <f t="shared" si="2"/>
        <v>327.9726999903192</v>
      </c>
      <c r="G77" s="15">
        <f t="shared" si="3"/>
        <v>154.25488708110734</v>
      </c>
    </row>
    <row r="78" spans="1:7" x14ac:dyDescent="0.2">
      <c r="A78" s="39">
        <v>75</v>
      </c>
      <c r="B78" s="14" t="s">
        <v>74</v>
      </c>
      <c r="C78" s="15">
        <f>AVERAGE(January:December!C78)</f>
        <v>294.91666666666669</v>
      </c>
      <c r="D78" s="15">
        <f>AVERAGE(January:December!D78)</f>
        <v>559.16666666666663</v>
      </c>
      <c r="E78" s="20">
        <f>SUM(January:December!E78)</f>
        <v>1067140</v>
      </c>
      <c r="F78" s="20">
        <f t="shared" si="2"/>
        <v>301.53715738909295</v>
      </c>
      <c r="G78" s="15">
        <f t="shared" si="3"/>
        <v>159.0372578241431</v>
      </c>
    </row>
    <row r="79" spans="1:7" x14ac:dyDescent="0.2">
      <c r="A79" s="39">
        <v>76</v>
      </c>
      <c r="B79" s="14" t="s">
        <v>75</v>
      </c>
      <c r="C79" s="15">
        <f>AVERAGE(January:December!C79)</f>
        <v>398.33333333333331</v>
      </c>
      <c r="D79" s="15">
        <f>AVERAGE(January:December!D79)</f>
        <v>777.83333333333337</v>
      </c>
      <c r="E79" s="20">
        <f>SUM(January:December!E79)</f>
        <v>1447942</v>
      </c>
      <c r="F79" s="20">
        <f t="shared" si="2"/>
        <v>302.91673640167363</v>
      </c>
      <c r="G79" s="15">
        <f t="shared" si="3"/>
        <v>155.12556245982429</v>
      </c>
    </row>
    <row r="80" spans="1:7" x14ac:dyDescent="0.2">
      <c r="A80" s="39">
        <v>77</v>
      </c>
      <c r="B80" s="14" t="s">
        <v>76</v>
      </c>
      <c r="C80" s="15">
        <f>AVERAGE(January:December!C80)</f>
        <v>790.41666666666663</v>
      </c>
      <c r="D80" s="15">
        <f>AVERAGE(January:December!D80)</f>
        <v>1473.0833333333333</v>
      </c>
      <c r="E80" s="20">
        <f>SUM(January:December!E80)</f>
        <v>2711130</v>
      </c>
      <c r="F80" s="20">
        <f t="shared" si="2"/>
        <v>285.83342119135477</v>
      </c>
      <c r="G80" s="15">
        <f t="shared" si="3"/>
        <v>153.37048141652997</v>
      </c>
    </row>
    <row r="81" spans="1:7" x14ac:dyDescent="0.2">
      <c r="A81" s="39">
        <v>78</v>
      </c>
      <c r="B81" s="14" t="s">
        <v>77</v>
      </c>
      <c r="C81" s="15">
        <f>AVERAGE(January:December!C81)</f>
        <v>204.33333333333334</v>
      </c>
      <c r="D81" s="15">
        <f>AVERAGE(January:December!D81)</f>
        <v>461.75</v>
      </c>
      <c r="E81" s="20">
        <f>SUM(January:December!E81)</f>
        <v>860318</v>
      </c>
      <c r="F81" s="20">
        <f t="shared" si="2"/>
        <v>350.86378466557909</v>
      </c>
      <c r="G81" s="15">
        <f t="shared" si="3"/>
        <v>155.26403176321963</v>
      </c>
    </row>
    <row r="82" spans="1:7" x14ac:dyDescent="0.2">
      <c r="A82" s="39">
        <v>79</v>
      </c>
      <c r="B82" s="14" t="s">
        <v>78</v>
      </c>
      <c r="C82" s="15">
        <f>AVERAGE(January:December!C82)</f>
        <v>490.91666666666669</v>
      </c>
      <c r="D82" s="15">
        <f>AVERAGE(January:December!D82)</f>
        <v>884.66666666666663</v>
      </c>
      <c r="E82" s="20">
        <f>SUM(January:December!E82)</f>
        <v>1690865</v>
      </c>
      <c r="F82" s="20">
        <f t="shared" si="2"/>
        <v>287.02512306908847</v>
      </c>
      <c r="G82" s="15">
        <f t="shared" si="3"/>
        <v>159.27515071590054</v>
      </c>
    </row>
    <row r="83" spans="1:7" x14ac:dyDescent="0.2">
      <c r="A83" s="39">
        <v>80</v>
      </c>
      <c r="B83" s="14" t="s">
        <v>79</v>
      </c>
      <c r="C83" s="15">
        <f>AVERAGE(January:December!C83)</f>
        <v>746.5</v>
      </c>
      <c r="D83" s="15">
        <f>AVERAGE(January:December!D83)</f>
        <v>1475.75</v>
      </c>
      <c r="E83" s="20">
        <f>SUM(January:December!E83)</f>
        <v>2701641.0700000003</v>
      </c>
      <c r="F83" s="20">
        <f t="shared" si="2"/>
        <v>301.58975999106946</v>
      </c>
      <c r="G83" s="15">
        <f t="shared" si="3"/>
        <v>152.55751708170988</v>
      </c>
    </row>
    <row r="84" spans="1:7" x14ac:dyDescent="0.2">
      <c r="A84" s="39">
        <v>82</v>
      </c>
      <c r="B84" s="14" t="s">
        <v>80</v>
      </c>
      <c r="C84" s="15">
        <f>AVERAGE(January:December!C84)</f>
        <v>4477.416666666667</v>
      </c>
      <c r="D84" s="15">
        <f>AVERAGE(January:December!D84)</f>
        <v>8824.3333333333339</v>
      </c>
      <c r="E84" s="20">
        <f>SUM(January:December!E84)</f>
        <v>16675179</v>
      </c>
      <c r="F84" s="20">
        <f t="shared" si="2"/>
        <v>310.3571441865659</v>
      </c>
      <c r="G84" s="15">
        <f t="shared" si="3"/>
        <v>157.47345408529443</v>
      </c>
    </row>
    <row r="85" spans="1:7" x14ac:dyDescent="0.2">
      <c r="A85" s="39">
        <v>83</v>
      </c>
      <c r="B85" s="14" t="s">
        <v>81</v>
      </c>
      <c r="C85" s="15">
        <f>AVERAGE(January:December!C85)</f>
        <v>300.75</v>
      </c>
      <c r="D85" s="15">
        <f>AVERAGE(January:December!D85)</f>
        <v>619</v>
      </c>
      <c r="E85" s="20">
        <f>SUM(January:December!E85)</f>
        <v>1153081</v>
      </c>
      <c r="F85" s="20">
        <f t="shared" si="2"/>
        <v>319.50152396785813</v>
      </c>
      <c r="G85" s="15">
        <f t="shared" si="3"/>
        <v>155.23438341410878</v>
      </c>
    </row>
    <row r="86" spans="1:7" x14ac:dyDescent="0.2">
      <c r="A86" s="39">
        <v>84</v>
      </c>
      <c r="B86" s="14" t="s">
        <v>82</v>
      </c>
      <c r="C86" s="15">
        <f>AVERAGE(January:December!C86)</f>
        <v>312.16666666666669</v>
      </c>
      <c r="D86" s="15">
        <f>AVERAGE(January:December!D86)</f>
        <v>598.16666666666663</v>
      </c>
      <c r="E86" s="20">
        <f>SUM(January:December!E86)</f>
        <v>1114074</v>
      </c>
      <c r="F86" s="20">
        <f t="shared" si="2"/>
        <v>297.40363053924187</v>
      </c>
      <c r="G86" s="15">
        <f t="shared" si="3"/>
        <v>155.20674282529953</v>
      </c>
    </row>
    <row r="87" spans="1:7" x14ac:dyDescent="0.2">
      <c r="A87" s="39">
        <v>85</v>
      </c>
      <c r="B87" s="14" t="s">
        <v>83</v>
      </c>
      <c r="C87" s="15">
        <f>AVERAGE(January:December!C87)</f>
        <v>1469.6666666666667</v>
      </c>
      <c r="D87" s="15">
        <f>AVERAGE(January:December!D87)</f>
        <v>2734.6666666666665</v>
      </c>
      <c r="E87" s="20">
        <f>SUM(January:December!E87)</f>
        <v>5165457</v>
      </c>
      <c r="F87" s="20">
        <f t="shared" si="2"/>
        <v>292.89277613971421</v>
      </c>
      <c r="G87" s="15">
        <f t="shared" si="3"/>
        <v>157.40666138469041</v>
      </c>
    </row>
    <row r="88" spans="1:7" x14ac:dyDescent="0.2">
      <c r="A88" s="39">
        <v>86</v>
      </c>
      <c r="B88" s="14" t="s">
        <v>84</v>
      </c>
      <c r="C88" s="15">
        <f>AVERAGE(January:December!C88)</f>
        <v>2094.8333333333335</v>
      </c>
      <c r="D88" s="15">
        <f>AVERAGE(January:December!D88)</f>
        <v>4101.5</v>
      </c>
      <c r="E88" s="20">
        <f>SUM(January:December!E88)</f>
        <v>7675642</v>
      </c>
      <c r="F88" s="20">
        <f t="shared" si="2"/>
        <v>305.34020208449357</v>
      </c>
      <c r="G88" s="15">
        <f t="shared" si="3"/>
        <v>155.95192815636554</v>
      </c>
    </row>
    <row r="89" spans="1:7" x14ac:dyDescent="0.2">
      <c r="A89" s="39">
        <v>87</v>
      </c>
      <c r="B89" s="14" t="s">
        <v>85</v>
      </c>
      <c r="C89" s="15">
        <f>AVERAGE(January:December!C89)</f>
        <v>308.16666666666669</v>
      </c>
      <c r="D89" s="15">
        <f>AVERAGE(January:December!D89)</f>
        <v>565.5</v>
      </c>
      <c r="E89" s="20">
        <f>SUM(January:December!E89)</f>
        <v>1056589</v>
      </c>
      <c r="F89" s="20">
        <f t="shared" si="2"/>
        <v>285.71903731746892</v>
      </c>
      <c r="G89" s="15">
        <f t="shared" si="3"/>
        <v>155.70129678750368</v>
      </c>
    </row>
    <row r="90" spans="1:7" x14ac:dyDescent="0.2">
      <c r="A90" s="39">
        <v>88</v>
      </c>
      <c r="B90" s="14" t="s">
        <v>86</v>
      </c>
      <c r="C90" s="15">
        <f>AVERAGE(January:December!C90)</f>
        <v>21.416666666666668</v>
      </c>
      <c r="D90" s="15">
        <f>AVERAGE(January:December!D90)</f>
        <v>65.166666666666671</v>
      </c>
      <c r="E90" s="20">
        <f>SUM(January:December!E90)</f>
        <v>147193</v>
      </c>
      <c r="F90" s="20">
        <f t="shared" si="2"/>
        <v>572.73540856031127</v>
      </c>
      <c r="G90" s="15">
        <f t="shared" si="3"/>
        <v>188.22634271099741</v>
      </c>
    </row>
    <row r="91" spans="1:7" x14ac:dyDescent="0.2">
      <c r="A91" s="39">
        <v>92</v>
      </c>
      <c r="B91" s="14" t="s">
        <v>108</v>
      </c>
      <c r="C91" s="15">
        <f>AVERAGE(January:December!C91)</f>
        <v>1180.5833333333333</v>
      </c>
      <c r="D91" s="15">
        <f>AVERAGE(January:December!D91)</f>
        <v>2340.9166666666665</v>
      </c>
      <c r="E91" s="20">
        <f>SUM(January:December!E91)</f>
        <v>4643567</v>
      </c>
      <c r="F91" s="20">
        <f t="shared" si="2"/>
        <v>327.77348768264278</v>
      </c>
      <c r="G91" s="15">
        <f t="shared" si="3"/>
        <v>165.30443914420991</v>
      </c>
    </row>
    <row r="92" spans="1:7" x14ac:dyDescent="0.2">
      <c r="A92" s="40">
        <v>94</v>
      </c>
      <c r="B92" s="2" t="s">
        <v>116</v>
      </c>
      <c r="C92" s="15">
        <f>AVERAGE(January:December!C92)</f>
        <v>1642.5</v>
      </c>
      <c r="D92" s="15">
        <f>AVERAGE(January:December!D92)</f>
        <v>3579.5</v>
      </c>
      <c r="E92" s="20">
        <f>SUM(January:December!E92)</f>
        <v>7137231</v>
      </c>
      <c r="F92" s="20">
        <f t="shared" si="2"/>
        <v>362.11217656012178</v>
      </c>
      <c r="G92" s="15">
        <f t="shared" si="3"/>
        <v>166.15986869674535</v>
      </c>
    </row>
    <row r="93" spans="1:7" x14ac:dyDescent="0.2">
      <c r="A93" s="40" t="s">
        <v>109</v>
      </c>
      <c r="B93" s="2" t="s">
        <v>109</v>
      </c>
      <c r="C93" s="15">
        <f>AVERAGE(January:December!C93)</f>
        <v>0.16666666666666666</v>
      </c>
      <c r="D93" s="15">
        <f>AVERAGE(January:December!D93)</f>
        <v>0.41666666666666669</v>
      </c>
      <c r="E93" s="20">
        <f>SUM(January:December!E93)</f>
        <v>303</v>
      </c>
      <c r="F93" s="20">
        <v>0</v>
      </c>
      <c r="G93" s="15">
        <v>0</v>
      </c>
    </row>
    <row r="94" spans="1:7" x14ac:dyDescent="0.2">
      <c r="A94" s="41"/>
      <c r="B94" s="42" t="s">
        <v>128</v>
      </c>
      <c r="C94" s="43">
        <f>SUM(C5:C93)</f>
        <v>208877.66666666654</v>
      </c>
      <c r="D94" s="43">
        <f>SUM(D5:D93)</f>
        <v>412693.33333333349</v>
      </c>
      <c r="E94" s="43">
        <f>SUM(E5:E93)</f>
        <v>779686794.11000001</v>
      </c>
      <c r="F94" s="45">
        <f>+E94/C94/12</f>
        <v>311.06197491593986</v>
      </c>
      <c r="G94" s="45">
        <f>+E94/D94/12</f>
        <v>157.43869420998638</v>
      </c>
    </row>
  </sheetData>
  <mergeCells count="1">
    <mergeCell ref="A3:B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pane ySplit="4" topLeftCell="A5" activePane="bottomLeft" state="frozen"/>
      <selection pane="bottomLeft" activeCell="C5" sqref="C5:E9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7" t="s">
        <v>142</v>
      </c>
      <c r="E3" s="9" t="s">
        <v>94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8" t="s">
        <v>88</v>
      </c>
    </row>
    <row r="5" spans="1:5" s="14" customFormat="1" x14ac:dyDescent="0.2">
      <c r="A5" s="3">
        <v>1</v>
      </c>
      <c r="B5" s="14" t="s">
        <v>2</v>
      </c>
      <c r="C5" s="15">
        <v>670</v>
      </c>
      <c r="D5" s="15">
        <v>1163</v>
      </c>
      <c r="E5" s="15">
        <v>199269</v>
      </c>
    </row>
    <row r="6" spans="1:5" s="14" customFormat="1" x14ac:dyDescent="0.2">
      <c r="A6" s="3">
        <v>2</v>
      </c>
      <c r="B6" s="14" t="s">
        <v>3</v>
      </c>
      <c r="C6" s="15">
        <v>9488</v>
      </c>
      <c r="D6" s="15">
        <v>19513</v>
      </c>
      <c r="E6" s="15">
        <v>3282369</v>
      </c>
    </row>
    <row r="7" spans="1:5" s="14" customFormat="1" x14ac:dyDescent="0.2">
      <c r="A7" s="3">
        <v>3</v>
      </c>
      <c r="B7" s="14" t="s">
        <v>4</v>
      </c>
      <c r="C7" s="15">
        <v>1033</v>
      </c>
      <c r="D7" s="15">
        <v>1948</v>
      </c>
      <c r="E7" s="15">
        <v>329424</v>
      </c>
    </row>
    <row r="8" spans="1:5" s="14" customFormat="1" x14ac:dyDescent="0.2">
      <c r="A8" s="3">
        <v>4</v>
      </c>
      <c r="B8" s="14" t="s">
        <v>5</v>
      </c>
      <c r="C8" s="15">
        <v>1929</v>
      </c>
      <c r="D8" s="15">
        <v>3549</v>
      </c>
      <c r="E8" s="15">
        <v>604880</v>
      </c>
    </row>
    <row r="9" spans="1:5" s="14" customFormat="1" x14ac:dyDescent="0.2">
      <c r="A9" s="3">
        <v>5</v>
      </c>
      <c r="B9" s="14" t="s">
        <v>6</v>
      </c>
      <c r="C9" s="15">
        <v>1707</v>
      </c>
      <c r="D9" s="15">
        <v>3454</v>
      </c>
      <c r="E9" s="15">
        <v>589987</v>
      </c>
    </row>
    <row r="10" spans="1:5" s="14" customFormat="1" x14ac:dyDescent="0.2">
      <c r="A10" s="3">
        <v>6</v>
      </c>
      <c r="B10" s="14" t="s">
        <v>7</v>
      </c>
      <c r="C10" s="15">
        <v>211</v>
      </c>
      <c r="D10" s="15">
        <v>383</v>
      </c>
      <c r="E10" s="15">
        <v>62882</v>
      </c>
    </row>
    <row r="11" spans="1:5" s="14" customFormat="1" x14ac:dyDescent="0.2">
      <c r="A11" s="3">
        <v>7</v>
      </c>
      <c r="B11" s="14" t="s">
        <v>8</v>
      </c>
      <c r="C11" s="15">
        <v>2380</v>
      </c>
      <c r="D11" s="15">
        <v>4737</v>
      </c>
      <c r="E11" s="15">
        <v>794989</v>
      </c>
    </row>
    <row r="12" spans="1:5" s="14" customFormat="1" x14ac:dyDescent="0.2">
      <c r="A12" s="3">
        <v>8</v>
      </c>
      <c r="B12" s="14" t="s">
        <v>9</v>
      </c>
      <c r="C12" s="15">
        <v>688</v>
      </c>
      <c r="D12" s="15">
        <v>1346</v>
      </c>
      <c r="E12" s="15">
        <v>223641</v>
      </c>
    </row>
    <row r="13" spans="1:5" s="14" customFormat="1" x14ac:dyDescent="0.2">
      <c r="A13" s="3">
        <v>9</v>
      </c>
      <c r="B13" s="14" t="s">
        <v>10</v>
      </c>
      <c r="C13" s="15">
        <v>1342</v>
      </c>
      <c r="D13" s="15">
        <v>2353</v>
      </c>
      <c r="E13" s="15">
        <v>409781</v>
      </c>
    </row>
    <row r="14" spans="1:5" s="14" customFormat="1" x14ac:dyDescent="0.2">
      <c r="A14" s="3">
        <v>10</v>
      </c>
      <c r="B14" s="14" t="s">
        <v>11</v>
      </c>
      <c r="C14" s="15">
        <v>1208</v>
      </c>
      <c r="D14" s="15">
        <v>2422</v>
      </c>
      <c r="E14" s="15">
        <v>405655</v>
      </c>
    </row>
    <row r="15" spans="1:5" s="14" customFormat="1" x14ac:dyDescent="0.2">
      <c r="A15" s="3">
        <v>11</v>
      </c>
      <c r="B15" s="14" t="s">
        <v>12</v>
      </c>
      <c r="C15" s="15">
        <v>1922</v>
      </c>
      <c r="D15" s="15">
        <v>3942</v>
      </c>
      <c r="E15" s="15">
        <v>670204</v>
      </c>
    </row>
    <row r="16" spans="1:5" s="14" customFormat="1" x14ac:dyDescent="0.2">
      <c r="A16" s="3">
        <v>12</v>
      </c>
      <c r="B16" s="14" t="s">
        <v>13</v>
      </c>
      <c r="C16" s="15">
        <v>432</v>
      </c>
      <c r="D16" s="15">
        <v>915</v>
      </c>
      <c r="E16" s="15">
        <v>155546</v>
      </c>
    </row>
    <row r="17" spans="1:11" s="14" customFormat="1" x14ac:dyDescent="0.2">
      <c r="A17" s="3">
        <v>13</v>
      </c>
      <c r="B17" s="14" t="s">
        <v>14</v>
      </c>
      <c r="C17" s="15">
        <v>1092</v>
      </c>
      <c r="D17" s="15">
        <v>2000</v>
      </c>
      <c r="E17" s="15">
        <v>345310</v>
      </c>
    </row>
    <row r="18" spans="1:11" s="14" customFormat="1" x14ac:dyDescent="0.2">
      <c r="A18" s="3">
        <v>14</v>
      </c>
      <c r="B18" s="14" t="s">
        <v>15</v>
      </c>
      <c r="C18" s="15">
        <v>3070</v>
      </c>
      <c r="D18" s="15">
        <v>6843</v>
      </c>
      <c r="E18" s="15">
        <v>1141340</v>
      </c>
      <c r="K18" s="2"/>
    </row>
    <row r="19" spans="1:11" s="14" customFormat="1" x14ac:dyDescent="0.2">
      <c r="A19" s="3">
        <v>15</v>
      </c>
      <c r="B19" s="14" t="s">
        <v>16</v>
      </c>
      <c r="C19" s="15">
        <v>333</v>
      </c>
      <c r="D19" s="15">
        <v>642</v>
      </c>
      <c r="E19" s="15">
        <v>111303</v>
      </c>
    </row>
    <row r="20" spans="1:11" s="14" customFormat="1" x14ac:dyDescent="0.2">
      <c r="A20" s="3">
        <v>16</v>
      </c>
      <c r="B20" s="14" t="s">
        <v>17</v>
      </c>
      <c r="C20" s="15">
        <v>123</v>
      </c>
      <c r="D20" s="15">
        <v>210</v>
      </c>
      <c r="E20" s="15">
        <v>37461</v>
      </c>
    </row>
    <row r="21" spans="1:11" s="14" customFormat="1" x14ac:dyDescent="0.2">
      <c r="A21" s="3">
        <v>17</v>
      </c>
      <c r="B21" s="14" t="s">
        <v>18</v>
      </c>
      <c r="C21" s="15">
        <v>460</v>
      </c>
      <c r="D21" s="15">
        <v>950</v>
      </c>
      <c r="E21" s="15">
        <v>157520</v>
      </c>
    </row>
    <row r="22" spans="1:11" s="14" customFormat="1" x14ac:dyDescent="0.2">
      <c r="A22" s="3">
        <v>18</v>
      </c>
      <c r="B22" s="14" t="s">
        <v>19</v>
      </c>
      <c r="C22" s="15">
        <v>2176</v>
      </c>
      <c r="D22" s="15">
        <v>4117</v>
      </c>
      <c r="E22" s="15">
        <v>704487</v>
      </c>
    </row>
    <row r="23" spans="1:11" s="14" customFormat="1" x14ac:dyDescent="0.2">
      <c r="A23" s="3">
        <v>19</v>
      </c>
      <c r="B23" s="14" t="s">
        <v>20</v>
      </c>
      <c r="C23" s="15">
        <v>9670</v>
      </c>
      <c r="D23" s="15">
        <v>19929</v>
      </c>
      <c r="E23" s="15">
        <v>3333275</v>
      </c>
    </row>
    <row r="24" spans="1:11" s="14" customFormat="1" x14ac:dyDescent="0.2">
      <c r="A24" s="3">
        <v>21</v>
      </c>
      <c r="B24" s="14" t="s">
        <v>21</v>
      </c>
      <c r="C24" s="15">
        <v>1133</v>
      </c>
      <c r="D24" s="15">
        <v>2039</v>
      </c>
      <c r="E24" s="15">
        <v>349475</v>
      </c>
    </row>
    <row r="25" spans="1:11" s="14" customFormat="1" x14ac:dyDescent="0.2">
      <c r="A25" s="3">
        <v>22</v>
      </c>
      <c r="B25" s="14" t="s">
        <v>22</v>
      </c>
      <c r="C25" s="15">
        <v>571</v>
      </c>
      <c r="D25" s="15">
        <v>1209</v>
      </c>
      <c r="E25" s="15">
        <v>202176</v>
      </c>
    </row>
    <row r="26" spans="1:11" s="14" customFormat="1" x14ac:dyDescent="0.2">
      <c r="A26" s="3">
        <v>23</v>
      </c>
      <c r="B26" s="14" t="s">
        <v>23</v>
      </c>
      <c r="C26" s="15">
        <v>520</v>
      </c>
      <c r="D26" s="15">
        <v>1005</v>
      </c>
      <c r="E26" s="15">
        <v>171942</v>
      </c>
    </row>
    <row r="27" spans="1:11" s="14" customFormat="1" x14ac:dyDescent="0.2">
      <c r="A27" s="3">
        <v>24</v>
      </c>
      <c r="B27" s="14" t="s">
        <v>24</v>
      </c>
      <c r="C27" s="15">
        <v>1464</v>
      </c>
      <c r="D27" s="15">
        <v>3073</v>
      </c>
      <c r="E27" s="15">
        <v>513477</v>
      </c>
    </row>
    <row r="28" spans="1:11" s="14" customFormat="1" x14ac:dyDescent="0.2">
      <c r="A28" s="3">
        <v>25</v>
      </c>
      <c r="B28" s="14" t="s">
        <v>25</v>
      </c>
      <c r="C28" s="15">
        <v>1132</v>
      </c>
      <c r="D28" s="15">
        <v>2075</v>
      </c>
      <c r="E28" s="15">
        <v>357851</v>
      </c>
    </row>
    <row r="29" spans="1:11" s="14" customFormat="1" x14ac:dyDescent="0.2">
      <c r="A29" s="3">
        <v>26</v>
      </c>
      <c r="B29" s="14" t="s">
        <v>26</v>
      </c>
      <c r="C29" s="15">
        <v>225</v>
      </c>
      <c r="D29" s="15">
        <v>482</v>
      </c>
      <c r="E29" s="15">
        <v>80360</v>
      </c>
    </row>
    <row r="30" spans="1:11" s="14" customFormat="1" x14ac:dyDescent="0.2">
      <c r="A30" s="3">
        <v>27</v>
      </c>
      <c r="B30" s="14" t="s">
        <v>27</v>
      </c>
      <c r="C30" s="15">
        <v>61636</v>
      </c>
      <c r="D30" s="15">
        <v>113873</v>
      </c>
      <c r="E30" s="15">
        <v>19436503</v>
      </c>
    </row>
    <row r="31" spans="1:11" s="14" customFormat="1" x14ac:dyDescent="0.2">
      <c r="A31" s="3">
        <v>28</v>
      </c>
      <c r="B31" s="14" t="s">
        <v>28</v>
      </c>
      <c r="C31" s="15">
        <v>437</v>
      </c>
      <c r="D31" s="15">
        <v>847</v>
      </c>
      <c r="E31" s="15">
        <v>141202</v>
      </c>
    </row>
    <row r="32" spans="1:11" s="14" customFormat="1" x14ac:dyDescent="0.2">
      <c r="A32" s="3">
        <v>29</v>
      </c>
      <c r="B32" s="14" t="s">
        <v>29</v>
      </c>
      <c r="C32" s="15">
        <v>957</v>
      </c>
      <c r="D32" s="15">
        <v>1921</v>
      </c>
      <c r="E32" s="15">
        <v>325133</v>
      </c>
    </row>
    <row r="33" spans="1:5" s="14" customFormat="1" x14ac:dyDescent="0.2">
      <c r="A33" s="3">
        <v>30</v>
      </c>
      <c r="B33" s="14" t="s">
        <v>30</v>
      </c>
      <c r="C33" s="15">
        <v>1189</v>
      </c>
      <c r="D33" s="15">
        <v>2312</v>
      </c>
      <c r="E33" s="15">
        <v>390148</v>
      </c>
    </row>
    <row r="34" spans="1:5" s="14" customFormat="1" x14ac:dyDescent="0.2">
      <c r="A34" s="3">
        <v>31</v>
      </c>
      <c r="B34" s="14" t="s">
        <v>31</v>
      </c>
      <c r="C34" s="15">
        <v>2310</v>
      </c>
      <c r="D34" s="15">
        <v>4285</v>
      </c>
      <c r="E34" s="15">
        <v>741841</v>
      </c>
    </row>
    <row r="35" spans="1:5" s="14" customFormat="1" x14ac:dyDescent="0.2">
      <c r="A35" s="3">
        <v>32</v>
      </c>
      <c r="B35" s="14" t="s">
        <v>32</v>
      </c>
      <c r="C35" s="15">
        <v>295</v>
      </c>
      <c r="D35" s="15">
        <v>611</v>
      </c>
      <c r="E35" s="15">
        <v>102627</v>
      </c>
    </row>
    <row r="36" spans="1:5" s="14" customFormat="1" x14ac:dyDescent="0.2">
      <c r="A36" s="3">
        <v>33</v>
      </c>
      <c r="B36" s="14" t="s">
        <v>33</v>
      </c>
      <c r="C36" s="15">
        <v>776</v>
      </c>
      <c r="D36" s="15">
        <v>1308</v>
      </c>
      <c r="E36" s="15">
        <v>226619</v>
      </c>
    </row>
    <row r="37" spans="1:5" s="14" customFormat="1" x14ac:dyDescent="0.2">
      <c r="A37" s="3">
        <v>34</v>
      </c>
      <c r="B37" s="14" t="s">
        <v>34</v>
      </c>
      <c r="C37" s="15">
        <v>1942</v>
      </c>
      <c r="D37" s="15">
        <v>4499</v>
      </c>
      <c r="E37" s="15">
        <v>738331</v>
      </c>
    </row>
    <row r="38" spans="1:5" s="14" customFormat="1" x14ac:dyDescent="0.2">
      <c r="A38" s="3">
        <v>35</v>
      </c>
      <c r="B38" s="14" t="s">
        <v>35</v>
      </c>
      <c r="C38" s="15">
        <v>129</v>
      </c>
      <c r="D38" s="15">
        <v>269</v>
      </c>
      <c r="E38" s="15">
        <v>41920</v>
      </c>
    </row>
    <row r="39" spans="1:5" s="14" customFormat="1" x14ac:dyDescent="0.2">
      <c r="A39" s="3">
        <v>36</v>
      </c>
      <c r="B39" s="14" t="s">
        <v>36</v>
      </c>
      <c r="C39" s="15">
        <v>666</v>
      </c>
      <c r="D39" s="15">
        <v>1160</v>
      </c>
      <c r="E39" s="15">
        <v>197348</v>
      </c>
    </row>
    <row r="40" spans="1:5" s="14" customFormat="1" x14ac:dyDescent="0.2">
      <c r="A40" s="3">
        <v>37</v>
      </c>
      <c r="B40" s="14" t="s">
        <v>37</v>
      </c>
      <c r="C40" s="15">
        <v>239</v>
      </c>
      <c r="D40" s="15">
        <v>455</v>
      </c>
      <c r="E40" s="15">
        <v>76056</v>
      </c>
    </row>
    <row r="41" spans="1:5" s="14" customFormat="1" x14ac:dyDescent="0.2">
      <c r="A41" s="3">
        <v>38</v>
      </c>
      <c r="B41" s="14" t="s">
        <v>38</v>
      </c>
      <c r="C41" s="15">
        <v>271</v>
      </c>
      <c r="D41" s="15">
        <v>494</v>
      </c>
      <c r="E41" s="15">
        <v>82943</v>
      </c>
    </row>
    <row r="42" spans="1:5" s="14" customFormat="1" x14ac:dyDescent="0.2">
      <c r="A42" s="3">
        <v>39</v>
      </c>
      <c r="B42" s="14" t="s">
        <v>39</v>
      </c>
      <c r="C42" s="15">
        <v>121</v>
      </c>
      <c r="D42" s="15">
        <v>245</v>
      </c>
      <c r="E42" s="15">
        <v>41036</v>
      </c>
    </row>
    <row r="43" spans="1:5" s="14" customFormat="1" x14ac:dyDescent="0.2">
      <c r="A43" s="3">
        <v>40</v>
      </c>
      <c r="B43" s="14" t="s">
        <v>40</v>
      </c>
      <c r="C43" s="15">
        <v>572</v>
      </c>
      <c r="D43" s="15">
        <v>1147</v>
      </c>
      <c r="E43" s="15">
        <v>190929</v>
      </c>
    </row>
    <row r="44" spans="1:5" s="14" customFormat="1" x14ac:dyDescent="0.2">
      <c r="A44" s="3">
        <v>41</v>
      </c>
      <c r="B44" s="14" t="s">
        <v>41</v>
      </c>
      <c r="C44" s="15">
        <v>136</v>
      </c>
      <c r="D44" s="15">
        <v>249</v>
      </c>
      <c r="E44" s="15">
        <v>43367</v>
      </c>
    </row>
    <row r="45" spans="1:5" s="14" customFormat="1" x14ac:dyDescent="0.2">
      <c r="A45" s="3">
        <v>42</v>
      </c>
      <c r="B45" s="14" t="s">
        <v>42</v>
      </c>
      <c r="C45" s="15">
        <v>1074</v>
      </c>
      <c r="D45" s="15">
        <v>2342</v>
      </c>
      <c r="E45" s="15">
        <v>392930</v>
      </c>
    </row>
    <row r="46" spans="1:5" s="14" customFormat="1" x14ac:dyDescent="0.2">
      <c r="A46" s="3">
        <v>43</v>
      </c>
      <c r="B46" s="14" t="s">
        <v>43</v>
      </c>
      <c r="C46" s="15">
        <v>859</v>
      </c>
      <c r="D46" s="15">
        <v>1732</v>
      </c>
      <c r="E46" s="15">
        <v>292026</v>
      </c>
    </row>
    <row r="47" spans="1:5" s="14" customFormat="1" x14ac:dyDescent="0.2">
      <c r="A47" s="3">
        <v>44</v>
      </c>
      <c r="B47" s="14" t="s">
        <v>44</v>
      </c>
      <c r="C47" s="15">
        <v>165</v>
      </c>
      <c r="D47" s="15">
        <v>317</v>
      </c>
      <c r="E47" s="15">
        <v>53141</v>
      </c>
    </row>
    <row r="48" spans="1:5" s="14" customFormat="1" x14ac:dyDescent="0.2">
      <c r="A48" s="3">
        <v>45</v>
      </c>
      <c r="B48" s="14" t="s">
        <v>45</v>
      </c>
      <c r="C48" s="15">
        <v>242</v>
      </c>
      <c r="D48" s="15">
        <v>481</v>
      </c>
      <c r="E48" s="15">
        <v>79462</v>
      </c>
    </row>
    <row r="49" spans="1:5" s="14" customFormat="1" x14ac:dyDescent="0.2">
      <c r="A49" s="3">
        <v>46</v>
      </c>
      <c r="B49" s="14" t="s">
        <v>46</v>
      </c>
      <c r="C49" s="15">
        <v>863</v>
      </c>
      <c r="D49" s="15">
        <v>1688</v>
      </c>
      <c r="E49" s="15">
        <v>285987</v>
      </c>
    </row>
    <row r="50" spans="1:5" s="14" customFormat="1" x14ac:dyDescent="0.2">
      <c r="A50" s="3">
        <v>47</v>
      </c>
      <c r="B50" s="14" t="s">
        <v>47</v>
      </c>
      <c r="C50" s="15">
        <v>704</v>
      </c>
      <c r="D50" s="15">
        <v>1351</v>
      </c>
      <c r="E50" s="15">
        <v>230354</v>
      </c>
    </row>
    <row r="51" spans="1:5" s="14" customFormat="1" x14ac:dyDescent="0.2">
      <c r="A51" s="3">
        <v>48</v>
      </c>
      <c r="B51" s="14" t="s">
        <v>48</v>
      </c>
      <c r="C51" s="15">
        <v>1062</v>
      </c>
      <c r="D51" s="15">
        <v>2067</v>
      </c>
      <c r="E51" s="15">
        <v>347590</v>
      </c>
    </row>
    <row r="52" spans="1:5" s="14" customFormat="1" x14ac:dyDescent="0.2">
      <c r="A52" s="3">
        <v>49</v>
      </c>
      <c r="B52" s="14" t="s">
        <v>49</v>
      </c>
      <c r="C52" s="15">
        <v>1076</v>
      </c>
      <c r="D52" s="15">
        <v>1998</v>
      </c>
      <c r="E52" s="15">
        <v>343162</v>
      </c>
    </row>
    <row r="53" spans="1:5" s="14" customFormat="1" x14ac:dyDescent="0.2">
      <c r="A53" s="3">
        <v>50</v>
      </c>
      <c r="B53" s="14" t="s">
        <v>50</v>
      </c>
      <c r="C53" s="15">
        <v>1855</v>
      </c>
      <c r="D53" s="15">
        <v>4116</v>
      </c>
      <c r="E53" s="15">
        <v>688951</v>
      </c>
    </row>
    <row r="54" spans="1:5" s="14" customFormat="1" x14ac:dyDescent="0.2">
      <c r="A54" s="3">
        <v>51</v>
      </c>
      <c r="B54" s="14" t="s">
        <v>51</v>
      </c>
      <c r="C54" s="15">
        <v>243</v>
      </c>
      <c r="D54" s="15">
        <v>496</v>
      </c>
      <c r="E54" s="15">
        <v>80151</v>
      </c>
    </row>
    <row r="55" spans="1:5" s="14" customFormat="1" x14ac:dyDescent="0.2">
      <c r="A55" s="3">
        <v>52</v>
      </c>
      <c r="B55" s="14" t="s">
        <v>52</v>
      </c>
      <c r="C55" s="15">
        <v>937</v>
      </c>
      <c r="D55" s="15">
        <v>2175</v>
      </c>
      <c r="E55" s="15">
        <v>368394</v>
      </c>
    </row>
    <row r="56" spans="1:5" s="14" customFormat="1" x14ac:dyDescent="0.2">
      <c r="A56" s="3">
        <v>53</v>
      </c>
      <c r="B56" s="14" t="s">
        <v>53</v>
      </c>
      <c r="C56" s="15">
        <v>733</v>
      </c>
      <c r="D56" s="15">
        <v>1640</v>
      </c>
      <c r="E56" s="15">
        <v>270335</v>
      </c>
    </row>
    <row r="57" spans="1:5" s="14" customFormat="1" x14ac:dyDescent="0.2">
      <c r="A57" s="3">
        <v>54</v>
      </c>
      <c r="B57" s="14" t="s">
        <v>54</v>
      </c>
      <c r="C57" s="15">
        <v>281</v>
      </c>
      <c r="D57" s="15">
        <v>605</v>
      </c>
      <c r="E57" s="15">
        <v>102363</v>
      </c>
    </row>
    <row r="58" spans="1:5" s="14" customFormat="1" x14ac:dyDescent="0.2">
      <c r="A58" s="3">
        <v>55</v>
      </c>
      <c r="B58" s="14" t="s">
        <v>55</v>
      </c>
      <c r="C58" s="15">
        <v>5327</v>
      </c>
      <c r="D58" s="15">
        <v>11366</v>
      </c>
      <c r="E58" s="15">
        <v>1891900</v>
      </c>
    </row>
    <row r="59" spans="1:5" s="14" customFormat="1" x14ac:dyDescent="0.2">
      <c r="A59" s="3">
        <v>56</v>
      </c>
      <c r="B59" s="14" t="s">
        <v>56</v>
      </c>
      <c r="C59" s="15">
        <v>1792</v>
      </c>
      <c r="D59" s="15">
        <v>3452</v>
      </c>
      <c r="E59" s="15">
        <v>572440</v>
      </c>
    </row>
    <row r="60" spans="1:5" s="14" customFormat="1" x14ac:dyDescent="0.2">
      <c r="A60" s="3">
        <v>57</v>
      </c>
      <c r="B60" s="14" t="s">
        <v>57</v>
      </c>
      <c r="C60" s="15">
        <v>509</v>
      </c>
      <c r="D60" s="15">
        <v>959</v>
      </c>
      <c r="E60" s="15">
        <v>161351</v>
      </c>
    </row>
    <row r="61" spans="1:5" s="14" customFormat="1" x14ac:dyDescent="0.2">
      <c r="A61" s="3">
        <v>58</v>
      </c>
      <c r="B61" s="14" t="s">
        <v>58</v>
      </c>
      <c r="C61" s="15">
        <v>1462</v>
      </c>
      <c r="D61" s="15">
        <v>2680</v>
      </c>
      <c r="E61" s="15">
        <v>466339</v>
      </c>
    </row>
    <row r="62" spans="1:5" s="14" customFormat="1" x14ac:dyDescent="0.2">
      <c r="A62" s="3">
        <v>59</v>
      </c>
      <c r="B62" s="14" t="s">
        <v>59</v>
      </c>
      <c r="C62" s="15">
        <v>312</v>
      </c>
      <c r="D62" s="15">
        <v>701</v>
      </c>
      <c r="E62" s="15">
        <v>118093</v>
      </c>
    </row>
    <row r="63" spans="1:5" s="14" customFormat="1" x14ac:dyDescent="0.2">
      <c r="A63" s="3">
        <v>60</v>
      </c>
      <c r="B63" s="14" t="s">
        <v>60</v>
      </c>
      <c r="C63" s="15">
        <v>1648</v>
      </c>
      <c r="D63" s="15">
        <v>3544</v>
      </c>
      <c r="E63" s="15">
        <v>592869</v>
      </c>
    </row>
    <row r="64" spans="1:5" s="14" customFormat="1" x14ac:dyDescent="0.2">
      <c r="A64" s="3">
        <v>61</v>
      </c>
      <c r="B64" s="14" t="s">
        <v>61</v>
      </c>
      <c r="C64" s="15">
        <v>371</v>
      </c>
      <c r="D64" s="15">
        <v>761</v>
      </c>
      <c r="E64" s="15">
        <v>129245</v>
      </c>
    </row>
    <row r="65" spans="1:5" s="14" customFormat="1" x14ac:dyDescent="0.2">
      <c r="A65" s="3">
        <v>62</v>
      </c>
      <c r="B65" s="14" t="s">
        <v>62</v>
      </c>
      <c r="C65" s="15">
        <v>34266</v>
      </c>
      <c r="D65" s="15">
        <v>71383</v>
      </c>
      <c r="E65" s="15">
        <v>11994084</v>
      </c>
    </row>
    <row r="66" spans="1:5" s="14" customFormat="1" x14ac:dyDescent="0.2">
      <c r="A66" s="3">
        <v>63</v>
      </c>
      <c r="B66" s="14" t="s">
        <v>63</v>
      </c>
      <c r="C66" s="15">
        <v>151</v>
      </c>
      <c r="D66" s="15">
        <v>315</v>
      </c>
      <c r="E66" s="15">
        <v>52026</v>
      </c>
    </row>
    <row r="67" spans="1:5" s="14" customFormat="1" x14ac:dyDescent="0.2">
      <c r="A67" s="3">
        <v>64</v>
      </c>
      <c r="B67" s="14" t="s">
        <v>64</v>
      </c>
      <c r="C67" s="15">
        <v>455</v>
      </c>
      <c r="D67" s="15">
        <v>972</v>
      </c>
      <c r="E67" s="15">
        <v>163564</v>
      </c>
    </row>
    <row r="68" spans="1:5" s="14" customFormat="1" x14ac:dyDescent="0.2">
      <c r="A68" s="3">
        <v>65</v>
      </c>
      <c r="B68" s="14" t="s">
        <v>65</v>
      </c>
      <c r="C68" s="15">
        <v>569</v>
      </c>
      <c r="D68" s="15">
        <v>1185</v>
      </c>
      <c r="E68" s="15">
        <v>190172</v>
      </c>
    </row>
    <row r="69" spans="1:5" s="14" customFormat="1" x14ac:dyDescent="0.2">
      <c r="A69" s="3">
        <v>66</v>
      </c>
      <c r="B69" s="14" t="s">
        <v>66</v>
      </c>
      <c r="C69" s="15">
        <v>1655</v>
      </c>
      <c r="D69" s="15">
        <v>3915</v>
      </c>
      <c r="E69" s="15">
        <v>646449</v>
      </c>
    </row>
    <row r="70" spans="1:5" s="14" customFormat="1" x14ac:dyDescent="0.2">
      <c r="A70" s="3">
        <v>67</v>
      </c>
      <c r="B70" s="14" t="s">
        <v>67</v>
      </c>
      <c r="C70" s="15">
        <v>276</v>
      </c>
      <c r="D70" s="15">
        <v>542</v>
      </c>
      <c r="E70" s="15">
        <v>94120</v>
      </c>
    </row>
    <row r="71" spans="1:5" s="14" customFormat="1" x14ac:dyDescent="0.2">
      <c r="A71" s="3">
        <v>68</v>
      </c>
      <c r="B71" s="14" t="s">
        <v>68</v>
      </c>
      <c r="C71" s="15">
        <v>410</v>
      </c>
      <c r="D71" s="15">
        <v>857</v>
      </c>
      <c r="E71" s="15">
        <v>142820</v>
      </c>
    </row>
    <row r="72" spans="1:5" s="14" customFormat="1" x14ac:dyDescent="0.2">
      <c r="A72" s="3">
        <v>69</v>
      </c>
      <c r="B72" s="14" t="s">
        <v>69</v>
      </c>
      <c r="C72" s="15">
        <v>10692</v>
      </c>
      <c r="D72" s="15">
        <v>17909</v>
      </c>
      <c r="E72" s="15">
        <v>3110020</v>
      </c>
    </row>
    <row r="73" spans="1:5" s="14" customFormat="1" x14ac:dyDescent="0.2">
      <c r="A73" s="3">
        <v>70</v>
      </c>
      <c r="B73" s="14" t="s">
        <v>70</v>
      </c>
      <c r="C73" s="15">
        <v>2190</v>
      </c>
      <c r="D73" s="15">
        <v>5143</v>
      </c>
      <c r="E73" s="15">
        <v>838412</v>
      </c>
    </row>
    <row r="74" spans="1:5" s="14" customFormat="1" x14ac:dyDescent="0.2">
      <c r="A74" s="3">
        <v>71</v>
      </c>
      <c r="B74" s="14" t="s">
        <v>71</v>
      </c>
      <c r="C74" s="15">
        <v>1853</v>
      </c>
      <c r="D74" s="15">
        <v>4407</v>
      </c>
      <c r="E74" s="15">
        <v>725267</v>
      </c>
    </row>
    <row r="75" spans="1:5" s="14" customFormat="1" x14ac:dyDescent="0.2">
      <c r="A75" s="3">
        <v>72</v>
      </c>
      <c r="B75" s="14" t="s">
        <v>72</v>
      </c>
      <c r="C75" s="15">
        <v>398</v>
      </c>
      <c r="D75" s="15">
        <v>830</v>
      </c>
      <c r="E75" s="15">
        <v>133394</v>
      </c>
    </row>
    <row r="76" spans="1:5" s="14" customFormat="1" x14ac:dyDescent="0.2">
      <c r="A76" s="3">
        <v>73</v>
      </c>
      <c r="B76" s="14" t="s">
        <v>73</v>
      </c>
      <c r="C76" s="15">
        <v>5639</v>
      </c>
      <c r="D76" s="15">
        <v>13674</v>
      </c>
      <c r="E76" s="15">
        <v>2257160</v>
      </c>
    </row>
    <row r="77" spans="1:5" s="14" customFormat="1" x14ac:dyDescent="0.2">
      <c r="A77" s="3">
        <v>74</v>
      </c>
      <c r="B77" s="14" t="s">
        <v>110</v>
      </c>
      <c r="C77" s="15">
        <v>2642</v>
      </c>
      <c r="D77" s="15">
        <v>5636</v>
      </c>
      <c r="E77" s="15">
        <v>936260</v>
      </c>
    </row>
    <row r="78" spans="1:5" s="14" customFormat="1" x14ac:dyDescent="0.2">
      <c r="A78" s="3">
        <v>75</v>
      </c>
      <c r="B78" s="14" t="s">
        <v>74</v>
      </c>
      <c r="C78" s="15">
        <v>303</v>
      </c>
      <c r="D78" s="15">
        <v>562</v>
      </c>
      <c r="E78" s="15">
        <v>95263</v>
      </c>
    </row>
    <row r="79" spans="1:5" s="14" customFormat="1" x14ac:dyDescent="0.2">
      <c r="A79" s="3">
        <v>76</v>
      </c>
      <c r="B79" s="14" t="s">
        <v>75</v>
      </c>
      <c r="C79" s="15">
        <v>401</v>
      </c>
      <c r="D79" s="15">
        <v>792</v>
      </c>
      <c r="E79" s="15">
        <v>136910</v>
      </c>
    </row>
    <row r="80" spans="1:5" s="14" customFormat="1" x14ac:dyDescent="0.2">
      <c r="A80" s="3">
        <v>77</v>
      </c>
      <c r="B80" s="14" t="s">
        <v>76</v>
      </c>
      <c r="C80" s="15">
        <v>799</v>
      </c>
      <c r="D80" s="15">
        <v>1484</v>
      </c>
      <c r="E80" s="15">
        <v>250461</v>
      </c>
    </row>
    <row r="81" spans="1:5" s="14" customFormat="1" x14ac:dyDescent="0.2">
      <c r="A81" s="3">
        <v>78</v>
      </c>
      <c r="B81" s="14" t="s">
        <v>77</v>
      </c>
      <c r="C81" s="15">
        <v>211</v>
      </c>
      <c r="D81" s="15">
        <v>474</v>
      </c>
      <c r="E81" s="15">
        <v>80689</v>
      </c>
    </row>
    <row r="82" spans="1:5" s="14" customFormat="1" x14ac:dyDescent="0.2">
      <c r="A82" s="3">
        <v>79</v>
      </c>
      <c r="B82" s="14" t="s">
        <v>78</v>
      </c>
      <c r="C82" s="15">
        <v>504</v>
      </c>
      <c r="D82" s="15">
        <v>895</v>
      </c>
      <c r="E82" s="15">
        <v>156676</v>
      </c>
    </row>
    <row r="83" spans="1:5" s="14" customFormat="1" x14ac:dyDescent="0.2">
      <c r="A83" s="3">
        <v>80</v>
      </c>
      <c r="B83" s="14" t="s">
        <v>79</v>
      </c>
      <c r="C83" s="15">
        <v>754</v>
      </c>
      <c r="D83" s="15">
        <v>1502</v>
      </c>
      <c r="E83" s="15">
        <v>253582</v>
      </c>
    </row>
    <row r="84" spans="1:5" s="14" customFormat="1" x14ac:dyDescent="0.2">
      <c r="A84" s="3">
        <v>82</v>
      </c>
      <c r="B84" s="14" t="s">
        <v>80</v>
      </c>
      <c r="C84" s="15">
        <v>4546</v>
      </c>
      <c r="D84" s="15">
        <v>8902</v>
      </c>
      <c r="E84" s="15">
        <v>1517643</v>
      </c>
    </row>
    <row r="85" spans="1:5" s="14" customFormat="1" x14ac:dyDescent="0.2">
      <c r="A85" s="3">
        <v>83</v>
      </c>
      <c r="B85" s="14" t="s">
        <v>81</v>
      </c>
      <c r="C85" s="15">
        <v>310</v>
      </c>
      <c r="D85" s="15">
        <v>617</v>
      </c>
      <c r="E85" s="15">
        <v>103004</v>
      </c>
    </row>
    <row r="86" spans="1:5" s="14" customFormat="1" x14ac:dyDescent="0.2">
      <c r="A86" s="3">
        <v>84</v>
      </c>
      <c r="B86" s="14" t="s">
        <v>82</v>
      </c>
      <c r="C86" s="15">
        <v>325</v>
      </c>
      <c r="D86" s="15">
        <v>626</v>
      </c>
      <c r="E86" s="15">
        <v>104291</v>
      </c>
    </row>
    <row r="87" spans="1:5" s="14" customFormat="1" x14ac:dyDescent="0.2">
      <c r="A87" s="3">
        <v>85</v>
      </c>
      <c r="B87" s="14" t="s">
        <v>83</v>
      </c>
      <c r="C87" s="15">
        <v>1512</v>
      </c>
      <c r="D87" s="15">
        <v>2858</v>
      </c>
      <c r="E87" s="15">
        <v>485878</v>
      </c>
    </row>
    <row r="88" spans="1:5" s="14" customFormat="1" x14ac:dyDescent="0.2">
      <c r="A88" s="3">
        <v>86</v>
      </c>
      <c r="B88" s="14" t="s">
        <v>84</v>
      </c>
      <c r="C88" s="15">
        <v>2145</v>
      </c>
      <c r="D88" s="15">
        <v>4208</v>
      </c>
      <c r="E88" s="15">
        <v>710365</v>
      </c>
    </row>
    <row r="89" spans="1:5" s="14" customFormat="1" x14ac:dyDescent="0.2">
      <c r="A89" s="16">
        <v>87</v>
      </c>
      <c r="B89" s="17" t="s">
        <v>85</v>
      </c>
      <c r="C89" s="23">
        <v>315</v>
      </c>
      <c r="D89" s="23">
        <v>557</v>
      </c>
      <c r="E89" s="23">
        <v>95388</v>
      </c>
    </row>
    <row r="90" spans="1:5" s="14" customFormat="1" x14ac:dyDescent="0.2">
      <c r="A90" s="16">
        <v>88</v>
      </c>
      <c r="B90" s="17" t="s">
        <v>86</v>
      </c>
      <c r="C90" s="23">
        <v>29</v>
      </c>
      <c r="D90" s="23">
        <v>84</v>
      </c>
      <c r="E90" s="23">
        <v>14296</v>
      </c>
    </row>
    <row r="91" spans="1:5" s="2" customFormat="1" x14ac:dyDescent="0.2">
      <c r="A91" s="16">
        <v>92</v>
      </c>
      <c r="B91" s="17" t="s">
        <v>108</v>
      </c>
      <c r="C91" s="13">
        <v>1214</v>
      </c>
      <c r="D91" s="13">
        <v>2416</v>
      </c>
      <c r="E91" s="13">
        <v>420419</v>
      </c>
    </row>
    <row r="92" spans="1:5" s="2" customFormat="1" x14ac:dyDescent="0.2">
      <c r="A92" s="16" t="s">
        <v>115</v>
      </c>
      <c r="B92" s="17" t="s">
        <v>116</v>
      </c>
      <c r="C92" s="13">
        <v>1696</v>
      </c>
      <c r="D92" s="13">
        <v>3711</v>
      </c>
      <c r="E92" s="26">
        <v>628912</v>
      </c>
    </row>
    <row r="93" spans="1:5" s="18" customFormat="1" x14ac:dyDescent="0.2">
      <c r="A93" s="16" t="s">
        <v>109</v>
      </c>
      <c r="B93" s="2" t="s">
        <v>109</v>
      </c>
      <c r="C93" s="13">
        <v>0</v>
      </c>
      <c r="D93" s="13">
        <v>0</v>
      </c>
      <c r="E93" s="13">
        <v>0</v>
      </c>
    </row>
    <row r="94" spans="1:5" s="14" customFormat="1" x14ac:dyDescent="0.2">
      <c r="A94" s="11"/>
      <c r="B94" s="18" t="s">
        <v>114</v>
      </c>
      <c r="C94" s="9">
        <f>SUM(C5:C93)</f>
        <v>214430</v>
      </c>
      <c r="D94" s="9">
        <f>SUM(D5:D93)</f>
        <v>424901</v>
      </c>
      <c r="E94" s="19">
        <f>SUM(E5:E93)</f>
        <v>71815215</v>
      </c>
    </row>
    <row r="95" spans="1:5" s="14" customFormat="1" x14ac:dyDescent="0.2">
      <c r="A95" s="11"/>
      <c r="B95" s="18"/>
      <c r="C95" s="9"/>
      <c r="D95" s="9"/>
      <c r="E95" s="9"/>
    </row>
    <row r="96" spans="1:5" s="14" customFormat="1" x14ac:dyDescent="0.2">
      <c r="A96" s="11"/>
      <c r="B96" s="18"/>
      <c r="C96" s="15"/>
      <c r="D96" s="15"/>
      <c r="E96" s="15"/>
    </row>
    <row r="97" spans="1:5" s="14" customFormat="1" x14ac:dyDescent="0.2">
      <c r="A97" s="14" t="s">
        <v>107</v>
      </c>
      <c r="C97" s="15"/>
      <c r="D97" s="15"/>
      <c r="E97" s="15"/>
    </row>
    <row r="98" spans="1:5" x14ac:dyDescent="0.2">
      <c r="B98" s="14" t="s">
        <v>102</v>
      </c>
      <c r="C98" s="15"/>
      <c r="D98" s="15"/>
      <c r="E98" s="15"/>
    </row>
    <row r="99" spans="1:5" x14ac:dyDescent="0.2">
      <c r="A99" s="24" t="s">
        <v>111</v>
      </c>
      <c r="B99" s="14"/>
      <c r="C99" s="15"/>
      <c r="D99" s="15"/>
      <c r="E99" s="15"/>
    </row>
    <row r="100" spans="1:5" x14ac:dyDescent="0.2">
      <c r="A100" s="49" t="s">
        <v>112</v>
      </c>
      <c r="B100" s="49"/>
      <c r="C100" s="49"/>
      <c r="D100" s="49"/>
      <c r="E100" s="25"/>
    </row>
    <row r="101" spans="1:5" x14ac:dyDescent="0.2">
      <c r="A101" s="50" t="s">
        <v>113</v>
      </c>
      <c r="B101" s="50"/>
      <c r="C101" s="50"/>
      <c r="D101" s="50"/>
      <c r="E101" s="50"/>
    </row>
  </sheetData>
  <mergeCells count="2">
    <mergeCell ref="A100:D100"/>
    <mergeCell ref="A101:E10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pane ySplit="4" topLeftCell="A38" activePane="bottomLeft" state="frozen"/>
      <selection pane="bottomLeft" activeCell="C5" sqref="C5:E9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7" t="s">
        <v>142</v>
      </c>
      <c r="E3" s="9" t="s">
        <v>93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8" t="s">
        <v>88</v>
      </c>
    </row>
    <row r="5" spans="1:5" x14ac:dyDescent="0.2">
      <c r="A5" s="3">
        <v>1</v>
      </c>
      <c r="B5" s="14" t="s">
        <v>2</v>
      </c>
      <c r="C5" s="15">
        <v>688</v>
      </c>
      <c r="D5" s="15">
        <v>1207</v>
      </c>
      <c r="E5" s="15">
        <v>205712</v>
      </c>
    </row>
    <row r="6" spans="1:5" x14ac:dyDescent="0.2">
      <c r="A6" s="3">
        <v>2</v>
      </c>
      <c r="B6" s="14" t="s">
        <v>3</v>
      </c>
      <c r="C6" s="15">
        <v>9627</v>
      </c>
      <c r="D6" s="15">
        <v>20127</v>
      </c>
      <c r="E6" s="15">
        <v>3307509.4</v>
      </c>
    </row>
    <row r="7" spans="1:5" x14ac:dyDescent="0.2">
      <c r="A7" s="3">
        <v>3</v>
      </c>
      <c r="B7" s="14" t="s">
        <v>4</v>
      </c>
      <c r="C7" s="15">
        <v>1040</v>
      </c>
      <c r="D7" s="15">
        <v>1976</v>
      </c>
      <c r="E7" s="15">
        <v>329395</v>
      </c>
    </row>
    <row r="8" spans="1:5" x14ac:dyDescent="0.2">
      <c r="A8" s="3">
        <v>4</v>
      </c>
      <c r="B8" s="14" t="s">
        <v>5</v>
      </c>
      <c r="C8" s="15">
        <v>1955</v>
      </c>
      <c r="D8" s="15">
        <v>3613</v>
      </c>
      <c r="E8" s="15">
        <v>608046</v>
      </c>
    </row>
    <row r="9" spans="1:5" x14ac:dyDescent="0.2">
      <c r="A9" s="3">
        <v>5</v>
      </c>
      <c r="B9" s="14" t="s">
        <v>6</v>
      </c>
      <c r="C9" s="15">
        <v>1758</v>
      </c>
      <c r="D9" s="15">
        <v>3558</v>
      </c>
      <c r="E9" s="15">
        <v>597222</v>
      </c>
    </row>
    <row r="10" spans="1:5" x14ac:dyDescent="0.2">
      <c r="A10" s="3">
        <v>6</v>
      </c>
      <c r="B10" s="14" t="s">
        <v>7</v>
      </c>
      <c r="C10" s="15">
        <v>218</v>
      </c>
      <c r="D10" s="15">
        <v>400</v>
      </c>
      <c r="E10" s="15">
        <v>69300</v>
      </c>
    </row>
    <row r="11" spans="1:5" x14ac:dyDescent="0.2">
      <c r="A11" s="3">
        <v>7</v>
      </c>
      <c r="B11" s="14" t="s">
        <v>8</v>
      </c>
      <c r="C11" s="15">
        <v>2411</v>
      </c>
      <c r="D11" s="15">
        <v>4823</v>
      </c>
      <c r="E11" s="15">
        <v>796981</v>
      </c>
    </row>
    <row r="12" spans="1:5" x14ac:dyDescent="0.2">
      <c r="A12" s="3">
        <v>8</v>
      </c>
      <c r="B12" s="14" t="s">
        <v>9</v>
      </c>
      <c r="C12" s="15">
        <v>711</v>
      </c>
      <c r="D12" s="15">
        <v>1423</v>
      </c>
      <c r="E12" s="15">
        <v>239583</v>
      </c>
    </row>
    <row r="13" spans="1:5" x14ac:dyDescent="0.2">
      <c r="A13" s="3">
        <v>9</v>
      </c>
      <c r="B13" s="14" t="s">
        <v>10</v>
      </c>
      <c r="C13" s="15">
        <v>1343</v>
      </c>
      <c r="D13" s="15">
        <v>2383</v>
      </c>
      <c r="E13" s="15">
        <v>408746</v>
      </c>
    </row>
    <row r="14" spans="1:5" x14ac:dyDescent="0.2">
      <c r="A14" s="3">
        <v>10</v>
      </c>
      <c r="B14" s="14" t="s">
        <v>11</v>
      </c>
      <c r="C14" s="15">
        <v>1255</v>
      </c>
      <c r="D14" s="15">
        <v>2551</v>
      </c>
      <c r="E14" s="15">
        <v>421027</v>
      </c>
    </row>
    <row r="15" spans="1:5" x14ac:dyDescent="0.2">
      <c r="A15" s="3">
        <v>11</v>
      </c>
      <c r="B15" s="14" t="s">
        <v>12</v>
      </c>
      <c r="C15" s="15">
        <v>1909</v>
      </c>
      <c r="D15" s="15">
        <v>3974</v>
      </c>
      <c r="E15" s="15">
        <v>662826</v>
      </c>
    </row>
    <row r="16" spans="1:5" x14ac:dyDescent="0.2">
      <c r="A16" s="3">
        <v>12</v>
      </c>
      <c r="B16" s="14" t="s">
        <v>13</v>
      </c>
      <c r="C16" s="15">
        <v>443</v>
      </c>
      <c r="D16" s="15">
        <v>941</v>
      </c>
      <c r="E16" s="15">
        <v>159878</v>
      </c>
    </row>
    <row r="17" spans="1:11" x14ac:dyDescent="0.2">
      <c r="A17" s="3">
        <v>13</v>
      </c>
      <c r="B17" s="14" t="s">
        <v>14</v>
      </c>
      <c r="C17" s="15">
        <v>1107</v>
      </c>
      <c r="D17" s="15">
        <v>2039</v>
      </c>
      <c r="E17" s="15">
        <v>341842</v>
      </c>
    </row>
    <row r="18" spans="1:11" x14ac:dyDescent="0.2">
      <c r="A18" s="3">
        <v>14</v>
      </c>
      <c r="B18" s="14" t="s">
        <v>15</v>
      </c>
      <c r="C18" s="15">
        <v>3051</v>
      </c>
      <c r="D18" s="15">
        <v>6907</v>
      </c>
      <c r="E18" s="15">
        <v>1133117</v>
      </c>
      <c r="K18" s="2"/>
    </row>
    <row r="19" spans="1:11" x14ac:dyDescent="0.2">
      <c r="A19" s="3">
        <v>15</v>
      </c>
      <c r="B19" s="14" t="s">
        <v>16</v>
      </c>
      <c r="C19" s="15">
        <v>322</v>
      </c>
      <c r="D19" s="15">
        <v>630</v>
      </c>
      <c r="E19" s="15">
        <v>105856</v>
      </c>
    </row>
    <row r="20" spans="1:11" x14ac:dyDescent="0.2">
      <c r="A20" s="3">
        <v>16</v>
      </c>
      <c r="B20" s="14" t="s">
        <v>17</v>
      </c>
      <c r="C20" s="15">
        <v>129</v>
      </c>
      <c r="D20" s="15">
        <v>218</v>
      </c>
      <c r="E20" s="15">
        <v>38195</v>
      </c>
    </row>
    <row r="21" spans="1:11" x14ac:dyDescent="0.2">
      <c r="A21" s="3">
        <v>17</v>
      </c>
      <c r="B21" s="14" t="s">
        <v>18</v>
      </c>
      <c r="C21" s="15">
        <v>482</v>
      </c>
      <c r="D21" s="15">
        <v>1033</v>
      </c>
      <c r="E21" s="15">
        <v>169231</v>
      </c>
    </row>
    <row r="22" spans="1:11" x14ac:dyDescent="0.2">
      <c r="A22" s="3">
        <v>18</v>
      </c>
      <c r="B22" s="14" t="s">
        <v>19</v>
      </c>
      <c r="C22" s="15">
        <v>2186</v>
      </c>
      <c r="D22" s="15">
        <v>4159</v>
      </c>
      <c r="E22" s="15">
        <v>703400</v>
      </c>
    </row>
    <row r="23" spans="1:11" x14ac:dyDescent="0.2">
      <c r="A23" s="3">
        <v>19</v>
      </c>
      <c r="B23" s="14" t="s">
        <v>20</v>
      </c>
      <c r="C23" s="15">
        <v>9870</v>
      </c>
      <c r="D23" s="15">
        <v>20581</v>
      </c>
      <c r="E23" s="15">
        <v>3398810</v>
      </c>
    </row>
    <row r="24" spans="1:11" x14ac:dyDescent="0.2">
      <c r="A24" s="3">
        <v>21</v>
      </c>
      <c r="B24" s="14" t="s">
        <v>21</v>
      </c>
      <c r="C24" s="15">
        <v>1140</v>
      </c>
      <c r="D24" s="15">
        <v>2076</v>
      </c>
      <c r="E24" s="15">
        <v>348871</v>
      </c>
    </row>
    <row r="25" spans="1:11" x14ac:dyDescent="0.2">
      <c r="A25" s="3">
        <v>22</v>
      </c>
      <c r="B25" s="14" t="s">
        <v>22</v>
      </c>
      <c r="C25" s="15">
        <v>570</v>
      </c>
      <c r="D25" s="15">
        <v>1197</v>
      </c>
      <c r="E25" s="15">
        <v>202764</v>
      </c>
    </row>
    <row r="26" spans="1:11" x14ac:dyDescent="0.2">
      <c r="A26" s="3">
        <v>23</v>
      </c>
      <c r="B26" s="14" t="s">
        <v>23</v>
      </c>
      <c r="C26" s="15">
        <v>534</v>
      </c>
      <c r="D26" s="15">
        <v>1050</v>
      </c>
      <c r="E26" s="15">
        <v>176473</v>
      </c>
    </row>
    <row r="27" spans="1:11" x14ac:dyDescent="0.2">
      <c r="A27" s="3">
        <v>24</v>
      </c>
      <c r="B27" s="14" t="s">
        <v>24</v>
      </c>
      <c r="C27" s="15">
        <v>1477</v>
      </c>
      <c r="D27" s="15">
        <v>3147</v>
      </c>
      <c r="E27" s="15">
        <v>523544</v>
      </c>
    </row>
    <row r="28" spans="1:11" x14ac:dyDescent="0.2">
      <c r="A28" s="3">
        <v>25</v>
      </c>
      <c r="B28" s="14" t="s">
        <v>25</v>
      </c>
      <c r="C28" s="15">
        <v>1175</v>
      </c>
      <c r="D28" s="15">
        <v>2203</v>
      </c>
      <c r="E28" s="15">
        <v>370680</v>
      </c>
    </row>
    <row r="29" spans="1:11" x14ac:dyDescent="0.2">
      <c r="A29" s="3">
        <v>26</v>
      </c>
      <c r="B29" s="14" t="s">
        <v>26</v>
      </c>
      <c r="C29" s="15">
        <v>235</v>
      </c>
      <c r="D29" s="15">
        <v>514</v>
      </c>
      <c r="E29" s="15">
        <v>84163</v>
      </c>
    </row>
    <row r="30" spans="1:11" x14ac:dyDescent="0.2">
      <c r="A30" s="3">
        <v>27</v>
      </c>
      <c r="B30" s="14" t="s">
        <v>27</v>
      </c>
      <c r="C30" s="15">
        <v>61715</v>
      </c>
      <c r="D30" s="15">
        <v>114706</v>
      </c>
      <c r="E30" s="15">
        <v>19391901.23</v>
      </c>
    </row>
    <row r="31" spans="1:11" x14ac:dyDescent="0.2">
      <c r="A31" s="3">
        <v>28</v>
      </c>
      <c r="B31" s="14" t="s">
        <v>28</v>
      </c>
      <c r="C31" s="15">
        <v>450</v>
      </c>
      <c r="D31" s="15">
        <v>878</v>
      </c>
      <c r="E31" s="15">
        <v>147091</v>
      </c>
    </row>
    <row r="32" spans="1:11" x14ac:dyDescent="0.2">
      <c r="A32" s="3">
        <v>29</v>
      </c>
      <c r="B32" s="14" t="s">
        <v>29</v>
      </c>
      <c r="C32" s="15">
        <v>961</v>
      </c>
      <c r="D32" s="15">
        <v>1934</v>
      </c>
      <c r="E32" s="15">
        <v>323946</v>
      </c>
    </row>
    <row r="33" spans="1:5" x14ac:dyDescent="0.2">
      <c r="A33" s="3">
        <v>30</v>
      </c>
      <c r="B33" s="14" t="s">
        <v>30</v>
      </c>
      <c r="C33" s="15">
        <v>1213</v>
      </c>
      <c r="D33" s="15">
        <v>2356</v>
      </c>
      <c r="E33" s="15">
        <v>387581</v>
      </c>
    </row>
    <row r="34" spans="1:5" x14ac:dyDescent="0.2">
      <c r="A34" s="3">
        <v>31</v>
      </c>
      <c r="B34" s="14" t="s">
        <v>31</v>
      </c>
      <c r="C34" s="15">
        <v>2329</v>
      </c>
      <c r="D34" s="15">
        <v>4361</v>
      </c>
      <c r="E34" s="15">
        <v>727766</v>
      </c>
    </row>
    <row r="35" spans="1:5" x14ac:dyDescent="0.2">
      <c r="A35" s="3">
        <v>32</v>
      </c>
      <c r="B35" s="14" t="s">
        <v>32</v>
      </c>
      <c r="C35" s="15">
        <v>315</v>
      </c>
      <c r="D35" s="15">
        <v>648</v>
      </c>
      <c r="E35" s="15">
        <v>103269</v>
      </c>
    </row>
    <row r="36" spans="1:5" x14ac:dyDescent="0.2">
      <c r="A36" s="3">
        <v>33</v>
      </c>
      <c r="B36" s="14" t="s">
        <v>33</v>
      </c>
      <c r="C36" s="15">
        <v>786</v>
      </c>
      <c r="D36" s="15">
        <v>1331</v>
      </c>
      <c r="E36" s="15">
        <v>231629</v>
      </c>
    </row>
    <row r="37" spans="1:5" x14ac:dyDescent="0.2">
      <c r="A37" s="3">
        <v>34</v>
      </c>
      <c r="B37" s="14" t="s">
        <v>34</v>
      </c>
      <c r="C37" s="15">
        <v>1976</v>
      </c>
      <c r="D37" s="15">
        <v>4615</v>
      </c>
      <c r="E37" s="15">
        <v>741320</v>
      </c>
    </row>
    <row r="38" spans="1:5" x14ac:dyDescent="0.2">
      <c r="A38" s="3">
        <v>35</v>
      </c>
      <c r="B38" s="14" t="s">
        <v>35</v>
      </c>
      <c r="C38" s="15">
        <v>133</v>
      </c>
      <c r="D38" s="15">
        <v>284</v>
      </c>
      <c r="E38" s="15">
        <v>47304</v>
      </c>
    </row>
    <row r="39" spans="1:5" x14ac:dyDescent="0.2">
      <c r="A39" s="3">
        <v>36</v>
      </c>
      <c r="B39" s="14" t="s">
        <v>36</v>
      </c>
      <c r="C39" s="15">
        <v>692</v>
      </c>
      <c r="D39" s="15">
        <v>1215</v>
      </c>
      <c r="E39" s="15">
        <v>205451</v>
      </c>
    </row>
    <row r="40" spans="1:5" x14ac:dyDescent="0.2">
      <c r="A40" s="3">
        <v>37</v>
      </c>
      <c r="B40" s="14" t="s">
        <v>37</v>
      </c>
      <c r="C40" s="15">
        <v>236</v>
      </c>
      <c r="D40" s="15">
        <v>453</v>
      </c>
      <c r="E40" s="15">
        <v>77285</v>
      </c>
    </row>
    <row r="41" spans="1:5" x14ac:dyDescent="0.2">
      <c r="A41" s="3">
        <v>38</v>
      </c>
      <c r="B41" s="14" t="s">
        <v>38</v>
      </c>
      <c r="C41" s="15">
        <v>275</v>
      </c>
      <c r="D41" s="15">
        <v>507</v>
      </c>
      <c r="E41" s="15">
        <v>84649</v>
      </c>
    </row>
    <row r="42" spans="1:5" x14ac:dyDescent="0.2">
      <c r="A42" s="3">
        <v>39</v>
      </c>
      <c r="B42" s="14" t="s">
        <v>39</v>
      </c>
      <c r="C42" s="15">
        <v>124</v>
      </c>
      <c r="D42" s="15">
        <v>253</v>
      </c>
      <c r="E42" s="15">
        <v>42676</v>
      </c>
    </row>
    <row r="43" spans="1:5" x14ac:dyDescent="0.2">
      <c r="A43" s="3">
        <v>40</v>
      </c>
      <c r="B43" s="14" t="s">
        <v>40</v>
      </c>
      <c r="C43" s="15">
        <v>583</v>
      </c>
      <c r="D43" s="15">
        <v>1189</v>
      </c>
      <c r="E43" s="15">
        <v>200857</v>
      </c>
    </row>
    <row r="44" spans="1:5" x14ac:dyDescent="0.2">
      <c r="A44" s="3">
        <v>41</v>
      </c>
      <c r="B44" s="14" t="s">
        <v>41</v>
      </c>
      <c r="C44" s="15">
        <v>137</v>
      </c>
      <c r="D44" s="15">
        <v>250</v>
      </c>
      <c r="E44" s="15">
        <v>42177</v>
      </c>
    </row>
    <row r="45" spans="1:5" x14ac:dyDescent="0.2">
      <c r="A45" s="3">
        <v>42</v>
      </c>
      <c r="B45" s="14" t="s">
        <v>42</v>
      </c>
      <c r="C45" s="15">
        <v>1088</v>
      </c>
      <c r="D45" s="15">
        <v>2360</v>
      </c>
      <c r="E45" s="15">
        <v>386431</v>
      </c>
    </row>
    <row r="46" spans="1:5" x14ac:dyDescent="0.2">
      <c r="A46" s="3">
        <v>43</v>
      </c>
      <c r="B46" s="14" t="s">
        <v>43</v>
      </c>
      <c r="C46" s="15">
        <v>878</v>
      </c>
      <c r="D46" s="15">
        <v>1781</v>
      </c>
      <c r="E46" s="15">
        <v>292402</v>
      </c>
    </row>
    <row r="47" spans="1:5" x14ac:dyDescent="0.2">
      <c r="A47" s="3">
        <v>44</v>
      </c>
      <c r="B47" s="14" t="s">
        <v>44</v>
      </c>
      <c r="C47" s="15">
        <v>157</v>
      </c>
      <c r="D47" s="15">
        <v>311</v>
      </c>
      <c r="E47" s="15">
        <v>53011</v>
      </c>
    </row>
    <row r="48" spans="1:5" x14ac:dyDescent="0.2">
      <c r="A48" s="3">
        <v>45</v>
      </c>
      <c r="B48" s="14" t="s">
        <v>45</v>
      </c>
      <c r="C48" s="15">
        <v>238</v>
      </c>
      <c r="D48" s="15">
        <v>476</v>
      </c>
      <c r="E48" s="15">
        <v>79324</v>
      </c>
    </row>
    <row r="49" spans="1:5" x14ac:dyDescent="0.2">
      <c r="A49" s="3">
        <v>46</v>
      </c>
      <c r="B49" s="14" t="s">
        <v>46</v>
      </c>
      <c r="C49" s="15">
        <v>880</v>
      </c>
      <c r="D49" s="15">
        <v>1752</v>
      </c>
      <c r="E49" s="15">
        <v>293540</v>
      </c>
    </row>
    <row r="50" spans="1:5" x14ac:dyDescent="0.2">
      <c r="A50" s="3">
        <v>47</v>
      </c>
      <c r="B50" s="14" t="s">
        <v>47</v>
      </c>
      <c r="C50" s="15">
        <v>704</v>
      </c>
      <c r="D50" s="15">
        <v>1371</v>
      </c>
      <c r="E50" s="15">
        <v>223278</v>
      </c>
    </row>
    <row r="51" spans="1:5" x14ac:dyDescent="0.2">
      <c r="A51" s="3">
        <v>48</v>
      </c>
      <c r="B51" s="14" t="s">
        <v>48</v>
      </c>
      <c r="C51" s="15">
        <v>1075</v>
      </c>
      <c r="D51" s="15">
        <v>2096</v>
      </c>
      <c r="E51" s="15">
        <v>353076</v>
      </c>
    </row>
    <row r="52" spans="1:5" x14ac:dyDescent="0.2">
      <c r="A52" s="3">
        <v>49</v>
      </c>
      <c r="B52" s="14" t="s">
        <v>49</v>
      </c>
      <c r="C52" s="15">
        <v>1088</v>
      </c>
      <c r="D52" s="15">
        <v>2009</v>
      </c>
      <c r="E52" s="15">
        <v>338420</v>
      </c>
    </row>
    <row r="53" spans="1:5" x14ac:dyDescent="0.2">
      <c r="A53" s="3">
        <v>50</v>
      </c>
      <c r="B53" s="14" t="s">
        <v>50</v>
      </c>
      <c r="C53" s="15">
        <v>1904</v>
      </c>
      <c r="D53" s="15">
        <v>4233</v>
      </c>
      <c r="E53" s="15">
        <v>697250</v>
      </c>
    </row>
    <row r="54" spans="1:5" x14ac:dyDescent="0.2">
      <c r="A54" s="3">
        <v>51</v>
      </c>
      <c r="B54" s="14" t="s">
        <v>51</v>
      </c>
      <c r="C54" s="15">
        <v>240</v>
      </c>
      <c r="D54" s="15">
        <v>494</v>
      </c>
      <c r="E54" s="15">
        <v>80811</v>
      </c>
    </row>
    <row r="55" spans="1:5" x14ac:dyDescent="0.2">
      <c r="A55" s="3">
        <v>52</v>
      </c>
      <c r="B55" s="14" t="s">
        <v>52</v>
      </c>
      <c r="C55" s="15">
        <v>927</v>
      </c>
      <c r="D55" s="15">
        <v>2162</v>
      </c>
      <c r="E55" s="15">
        <v>349361</v>
      </c>
    </row>
    <row r="56" spans="1:5" x14ac:dyDescent="0.2">
      <c r="A56" s="3">
        <v>53</v>
      </c>
      <c r="B56" s="14" t="s">
        <v>53</v>
      </c>
      <c r="C56" s="15">
        <v>754</v>
      </c>
      <c r="D56" s="15">
        <v>1700</v>
      </c>
      <c r="E56" s="15">
        <v>276918</v>
      </c>
    </row>
    <row r="57" spans="1:5" x14ac:dyDescent="0.2">
      <c r="A57" s="3">
        <v>54</v>
      </c>
      <c r="B57" s="14" t="s">
        <v>54</v>
      </c>
      <c r="C57" s="15">
        <v>285</v>
      </c>
      <c r="D57" s="15">
        <v>614</v>
      </c>
      <c r="E57" s="15">
        <v>103180</v>
      </c>
    </row>
    <row r="58" spans="1:5" x14ac:dyDescent="0.2">
      <c r="A58" s="3">
        <v>55</v>
      </c>
      <c r="B58" s="14" t="s">
        <v>55</v>
      </c>
      <c r="C58" s="15">
        <v>5461</v>
      </c>
      <c r="D58" s="15">
        <v>11731</v>
      </c>
      <c r="E58" s="15">
        <v>1938084</v>
      </c>
    </row>
    <row r="59" spans="1:5" x14ac:dyDescent="0.2">
      <c r="A59" s="3">
        <v>56</v>
      </c>
      <c r="B59" s="14" t="s">
        <v>56</v>
      </c>
      <c r="C59" s="15">
        <v>1836</v>
      </c>
      <c r="D59" s="15">
        <v>3552</v>
      </c>
      <c r="E59" s="15">
        <v>595097</v>
      </c>
    </row>
    <row r="60" spans="1:5" x14ac:dyDescent="0.2">
      <c r="A60" s="3">
        <v>57</v>
      </c>
      <c r="B60" s="14" t="s">
        <v>57</v>
      </c>
      <c r="C60" s="15">
        <v>513</v>
      </c>
      <c r="D60" s="15">
        <v>978</v>
      </c>
      <c r="E60" s="15">
        <v>165692</v>
      </c>
    </row>
    <row r="61" spans="1:5" x14ac:dyDescent="0.2">
      <c r="A61" s="3">
        <v>58</v>
      </c>
      <c r="B61" s="14" t="s">
        <v>58</v>
      </c>
      <c r="C61" s="15">
        <v>1468</v>
      </c>
      <c r="D61" s="15">
        <v>2721</v>
      </c>
      <c r="E61" s="15">
        <v>458302</v>
      </c>
    </row>
    <row r="62" spans="1:5" x14ac:dyDescent="0.2">
      <c r="A62" s="3">
        <v>59</v>
      </c>
      <c r="B62" s="14" t="s">
        <v>59</v>
      </c>
      <c r="C62" s="15">
        <v>311</v>
      </c>
      <c r="D62" s="15">
        <v>706</v>
      </c>
      <c r="E62" s="15">
        <v>115861</v>
      </c>
    </row>
    <row r="63" spans="1:5" x14ac:dyDescent="0.2">
      <c r="A63" s="3">
        <v>60</v>
      </c>
      <c r="B63" s="14" t="s">
        <v>60</v>
      </c>
      <c r="C63" s="15">
        <v>1667</v>
      </c>
      <c r="D63" s="15">
        <v>3623</v>
      </c>
      <c r="E63" s="15">
        <v>594246</v>
      </c>
    </row>
    <row r="64" spans="1:5" x14ac:dyDescent="0.2">
      <c r="A64" s="3">
        <v>61</v>
      </c>
      <c r="B64" s="14" t="s">
        <v>61</v>
      </c>
      <c r="C64" s="15">
        <v>372</v>
      </c>
      <c r="D64" s="15">
        <v>768</v>
      </c>
      <c r="E64" s="15">
        <v>130322</v>
      </c>
    </row>
    <row r="65" spans="1:5" x14ac:dyDescent="0.2">
      <c r="A65" s="3">
        <v>62</v>
      </c>
      <c r="B65" s="14" t="s">
        <v>62</v>
      </c>
      <c r="C65" s="15">
        <v>34576</v>
      </c>
      <c r="D65" s="15">
        <v>72511</v>
      </c>
      <c r="E65" s="15">
        <v>12093748</v>
      </c>
    </row>
    <row r="66" spans="1:5" x14ac:dyDescent="0.2">
      <c r="A66" s="3">
        <v>63</v>
      </c>
      <c r="B66" s="14" t="s">
        <v>63</v>
      </c>
      <c r="C66" s="15">
        <v>147</v>
      </c>
      <c r="D66" s="15">
        <v>303</v>
      </c>
      <c r="E66" s="15">
        <v>50059</v>
      </c>
    </row>
    <row r="67" spans="1:5" x14ac:dyDescent="0.2">
      <c r="A67" s="3">
        <v>64</v>
      </c>
      <c r="B67" s="14" t="s">
        <v>64</v>
      </c>
      <c r="C67" s="15">
        <v>462</v>
      </c>
      <c r="D67" s="15">
        <v>989</v>
      </c>
      <c r="E67" s="15">
        <v>163925</v>
      </c>
    </row>
    <row r="68" spans="1:5" x14ac:dyDescent="0.2">
      <c r="A68" s="3">
        <v>65</v>
      </c>
      <c r="B68" s="14" t="s">
        <v>65</v>
      </c>
      <c r="C68" s="15">
        <v>588</v>
      </c>
      <c r="D68" s="15">
        <v>1252</v>
      </c>
      <c r="E68" s="15">
        <v>210453</v>
      </c>
    </row>
    <row r="69" spans="1:5" x14ac:dyDescent="0.2">
      <c r="A69" s="3">
        <v>66</v>
      </c>
      <c r="B69" s="14" t="s">
        <v>66</v>
      </c>
      <c r="C69" s="15">
        <v>1677</v>
      </c>
      <c r="D69" s="15">
        <v>3939</v>
      </c>
      <c r="E69" s="15">
        <v>638678</v>
      </c>
    </row>
    <row r="70" spans="1:5" x14ac:dyDescent="0.2">
      <c r="A70" s="3">
        <v>67</v>
      </c>
      <c r="B70" s="14" t="s">
        <v>67</v>
      </c>
      <c r="C70" s="15">
        <v>277</v>
      </c>
      <c r="D70" s="15">
        <v>550</v>
      </c>
      <c r="E70" s="15">
        <v>92820</v>
      </c>
    </row>
    <row r="71" spans="1:5" x14ac:dyDescent="0.2">
      <c r="A71" s="3">
        <v>68</v>
      </c>
      <c r="B71" s="14" t="s">
        <v>68</v>
      </c>
      <c r="C71" s="15">
        <v>418</v>
      </c>
      <c r="D71" s="15">
        <v>882</v>
      </c>
      <c r="E71" s="15">
        <v>140453</v>
      </c>
    </row>
    <row r="72" spans="1:5" x14ac:dyDescent="0.2">
      <c r="A72" s="3">
        <v>69</v>
      </c>
      <c r="B72" s="14" t="s">
        <v>69</v>
      </c>
      <c r="C72" s="15">
        <v>10694</v>
      </c>
      <c r="D72" s="15">
        <v>18077</v>
      </c>
      <c r="E72" s="15">
        <v>3127835</v>
      </c>
    </row>
    <row r="73" spans="1:5" x14ac:dyDescent="0.2">
      <c r="A73" s="3">
        <v>70</v>
      </c>
      <c r="B73" s="14" t="s">
        <v>70</v>
      </c>
      <c r="C73" s="15">
        <v>2251</v>
      </c>
      <c r="D73" s="15">
        <v>5305</v>
      </c>
      <c r="E73" s="15">
        <v>840634</v>
      </c>
    </row>
    <row r="74" spans="1:5" x14ac:dyDescent="0.2">
      <c r="A74" s="3">
        <v>71</v>
      </c>
      <c r="B74" s="14" t="s">
        <v>71</v>
      </c>
      <c r="C74" s="15">
        <v>1902</v>
      </c>
      <c r="D74" s="15">
        <v>4597</v>
      </c>
      <c r="E74" s="15">
        <v>741484</v>
      </c>
    </row>
    <row r="75" spans="1:5" x14ac:dyDescent="0.2">
      <c r="A75" s="3">
        <v>72</v>
      </c>
      <c r="B75" s="14" t="s">
        <v>72</v>
      </c>
      <c r="C75" s="15">
        <v>399</v>
      </c>
      <c r="D75" s="15">
        <v>801</v>
      </c>
      <c r="E75" s="15">
        <v>136833</v>
      </c>
    </row>
    <row r="76" spans="1:5" x14ac:dyDescent="0.2">
      <c r="A76" s="3">
        <v>73</v>
      </c>
      <c r="B76" s="14" t="s">
        <v>73</v>
      </c>
      <c r="C76" s="15">
        <v>5753</v>
      </c>
      <c r="D76" s="15">
        <v>14075</v>
      </c>
      <c r="E76" s="15">
        <v>2262320</v>
      </c>
    </row>
    <row r="77" spans="1:5" x14ac:dyDescent="0.2">
      <c r="A77" s="3">
        <v>74</v>
      </c>
      <c r="B77" s="14" t="s">
        <v>110</v>
      </c>
      <c r="C77" s="15">
        <v>2694</v>
      </c>
      <c r="D77" s="15">
        <v>5790</v>
      </c>
      <c r="E77" s="15">
        <v>959107</v>
      </c>
    </row>
    <row r="78" spans="1:5" x14ac:dyDescent="0.2">
      <c r="A78" s="3">
        <v>75</v>
      </c>
      <c r="B78" s="14" t="s">
        <v>74</v>
      </c>
      <c r="C78" s="15">
        <v>306</v>
      </c>
      <c r="D78" s="15">
        <v>587</v>
      </c>
      <c r="E78" s="15">
        <v>101363</v>
      </c>
    </row>
    <row r="79" spans="1:5" x14ac:dyDescent="0.2">
      <c r="A79" s="3">
        <v>76</v>
      </c>
      <c r="B79" s="14" t="s">
        <v>75</v>
      </c>
      <c r="C79" s="15">
        <v>405</v>
      </c>
      <c r="D79" s="15">
        <v>796</v>
      </c>
      <c r="E79" s="15">
        <v>133629</v>
      </c>
    </row>
    <row r="80" spans="1:5" x14ac:dyDescent="0.2">
      <c r="A80" s="3">
        <v>77</v>
      </c>
      <c r="B80" s="14" t="s">
        <v>76</v>
      </c>
      <c r="C80" s="15">
        <v>799</v>
      </c>
      <c r="D80" s="15">
        <v>1502</v>
      </c>
      <c r="E80" s="15">
        <v>255813</v>
      </c>
    </row>
    <row r="81" spans="1:5" x14ac:dyDescent="0.2">
      <c r="A81" s="3">
        <v>78</v>
      </c>
      <c r="B81" s="14" t="s">
        <v>77</v>
      </c>
      <c r="C81" s="15">
        <v>219</v>
      </c>
      <c r="D81" s="15">
        <v>500</v>
      </c>
      <c r="E81" s="15">
        <v>79520</v>
      </c>
    </row>
    <row r="82" spans="1:5" x14ac:dyDescent="0.2">
      <c r="A82" s="3">
        <v>79</v>
      </c>
      <c r="B82" s="14" t="s">
        <v>78</v>
      </c>
      <c r="C82" s="15">
        <v>509</v>
      </c>
      <c r="D82" s="15">
        <v>925</v>
      </c>
      <c r="E82" s="15">
        <v>154180</v>
      </c>
    </row>
    <row r="83" spans="1:5" x14ac:dyDescent="0.2">
      <c r="A83" s="3">
        <v>80</v>
      </c>
      <c r="B83" s="14" t="s">
        <v>79</v>
      </c>
      <c r="C83" s="15">
        <v>752</v>
      </c>
      <c r="D83" s="15">
        <v>1520</v>
      </c>
      <c r="E83" s="15">
        <v>247971</v>
      </c>
    </row>
    <row r="84" spans="1:5" x14ac:dyDescent="0.2">
      <c r="A84" s="3">
        <v>82</v>
      </c>
      <c r="B84" s="14" t="s">
        <v>80</v>
      </c>
      <c r="C84" s="15">
        <v>4681</v>
      </c>
      <c r="D84" s="15">
        <v>9328</v>
      </c>
      <c r="E84" s="15">
        <v>1540165</v>
      </c>
    </row>
    <row r="85" spans="1:5" x14ac:dyDescent="0.2">
      <c r="A85" s="3">
        <v>83</v>
      </c>
      <c r="B85" s="14" t="s">
        <v>81</v>
      </c>
      <c r="C85" s="15">
        <v>309</v>
      </c>
      <c r="D85" s="15">
        <v>620</v>
      </c>
      <c r="E85" s="15">
        <v>103968</v>
      </c>
    </row>
    <row r="86" spans="1:5" x14ac:dyDescent="0.2">
      <c r="A86" s="3">
        <v>84</v>
      </c>
      <c r="B86" s="14" t="s">
        <v>82</v>
      </c>
      <c r="C86" s="15">
        <v>333</v>
      </c>
      <c r="D86" s="15">
        <v>635</v>
      </c>
      <c r="E86" s="15">
        <v>100129</v>
      </c>
    </row>
    <row r="87" spans="1:5" x14ac:dyDescent="0.2">
      <c r="A87" s="3">
        <v>85</v>
      </c>
      <c r="B87" s="14" t="s">
        <v>83</v>
      </c>
      <c r="C87" s="15">
        <v>1535</v>
      </c>
      <c r="D87" s="15">
        <v>2913</v>
      </c>
      <c r="E87" s="15">
        <v>487625</v>
      </c>
    </row>
    <row r="88" spans="1:5" x14ac:dyDescent="0.2">
      <c r="A88" s="3">
        <v>86</v>
      </c>
      <c r="B88" s="14" t="s">
        <v>84</v>
      </c>
      <c r="C88" s="15">
        <v>2194</v>
      </c>
      <c r="D88" s="15">
        <v>4357</v>
      </c>
      <c r="E88" s="15">
        <v>716884</v>
      </c>
    </row>
    <row r="89" spans="1:5" x14ac:dyDescent="0.2">
      <c r="A89" s="16">
        <v>87</v>
      </c>
      <c r="B89" s="17" t="s">
        <v>85</v>
      </c>
      <c r="C89" s="23">
        <v>323</v>
      </c>
      <c r="D89" s="23">
        <v>583</v>
      </c>
      <c r="E89" s="23">
        <v>100210</v>
      </c>
    </row>
    <row r="90" spans="1:5" x14ac:dyDescent="0.2">
      <c r="A90" s="16">
        <v>88</v>
      </c>
      <c r="B90" s="17" t="s">
        <v>86</v>
      </c>
      <c r="C90" s="23">
        <v>29</v>
      </c>
      <c r="D90" s="23">
        <v>84</v>
      </c>
      <c r="E90" s="23">
        <v>14260</v>
      </c>
    </row>
    <row r="91" spans="1:5" s="2" customFormat="1" x14ac:dyDescent="0.2">
      <c r="A91" s="16">
        <v>92</v>
      </c>
      <c r="B91" s="17" t="s">
        <v>108</v>
      </c>
      <c r="C91" s="13">
        <v>1225</v>
      </c>
      <c r="D91" s="13">
        <v>2429</v>
      </c>
      <c r="E91" s="13">
        <v>408566</v>
      </c>
    </row>
    <row r="92" spans="1:5" s="18" customFormat="1" x14ac:dyDescent="0.2">
      <c r="A92" s="16" t="s">
        <v>115</v>
      </c>
      <c r="B92" s="17" t="s">
        <v>116</v>
      </c>
      <c r="C92" s="13">
        <v>1676</v>
      </c>
      <c r="D92" s="13">
        <v>3706</v>
      </c>
      <c r="E92" s="26">
        <v>629926</v>
      </c>
    </row>
    <row r="93" spans="1:5" s="14" customFormat="1" x14ac:dyDescent="0.2">
      <c r="A93" s="16" t="s">
        <v>109</v>
      </c>
      <c r="B93" s="2" t="s">
        <v>109</v>
      </c>
      <c r="C93" s="13">
        <v>0</v>
      </c>
      <c r="D93" s="13">
        <v>0</v>
      </c>
      <c r="E93" s="13">
        <v>0</v>
      </c>
    </row>
    <row r="94" spans="1:5" s="14" customFormat="1" x14ac:dyDescent="0.2">
      <c r="A94" s="11"/>
      <c r="B94" s="18" t="s">
        <v>114</v>
      </c>
      <c r="C94" s="9">
        <f>SUM(C5:C93)</f>
        <v>216540</v>
      </c>
      <c r="D94" s="9">
        <f>SUM(D5:D93)</f>
        <v>432704</v>
      </c>
      <c r="E94" s="19">
        <f>SUM(E5:E93)</f>
        <v>72215237.629999995</v>
      </c>
    </row>
    <row r="95" spans="1:5" s="14" customFormat="1" x14ac:dyDescent="0.2">
      <c r="A95" s="11"/>
      <c r="B95" s="18"/>
      <c r="C95" s="9"/>
      <c r="D95" s="9"/>
      <c r="E95" s="9"/>
    </row>
    <row r="96" spans="1:5" x14ac:dyDescent="0.2">
      <c r="A96" s="11"/>
      <c r="B96" s="18"/>
      <c r="C96" s="15"/>
      <c r="D96" s="15"/>
      <c r="E96" s="15"/>
    </row>
    <row r="97" spans="1:5" x14ac:dyDescent="0.2">
      <c r="A97" s="14" t="s">
        <v>107</v>
      </c>
      <c r="B97" s="14"/>
      <c r="C97" s="15"/>
      <c r="D97" s="15"/>
      <c r="E97" s="15"/>
    </row>
    <row r="98" spans="1:5" x14ac:dyDescent="0.2">
      <c r="B98" s="14" t="s">
        <v>102</v>
      </c>
      <c r="C98" s="15"/>
      <c r="D98" s="15"/>
      <c r="E98" s="15"/>
    </row>
    <row r="99" spans="1:5" x14ac:dyDescent="0.2">
      <c r="A99" s="24" t="s">
        <v>111</v>
      </c>
      <c r="B99" s="14"/>
      <c r="C99" s="15"/>
      <c r="D99" s="15"/>
      <c r="E99" s="15"/>
    </row>
    <row r="100" spans="1:5" x14ac:dyDescent="0.2">
      <c r="A100" s="49" t="s">
        <v>112</v>
      </c>
      <c r="B100" s="49"/>
      <c r="C100" s="49"/>
      <c r="D100" s="49"/>
      <c r="E100" s="25"/>
    </row>
    <row r="101" spans="1:5" x14ac:dyDescent="0.2">
      <c r="A101" s="50" t="s">
        <v>113</v>
      </c>
      <c r="B101" s="50"/>
      <c r="C101" s="50"/>
      <c r="D101" s="50"/>
      <c r="E101" s="50"/>
    </row>
  </sheetData>
  <mergeCells count="2">
    <mergeCell ref="A100:D100"/>
    <mergeCell ref="A101:E10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pane ySplit="4" topLeftCell="A5" activePane="bottomLeft" state="frozen"/>
      <selection pane="bottomLeft" activeCell="C5" sqref="C5:E9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7" t="s">
        <v>142</v>
      </c>
      <c r="E3" s="10" t="s">
        <v>92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8" t="s">
        <v>88</v>
      </c>
    </row>
    <row r="5" spans="1:5" x14ac:dyDescent="0.2">
      <c r="A5" s="3">
        <v>1</v>
      </c>
      <c r="B5" s="14" t="s">
        <v>2</v>
      </c>
      <c r="C5" s="15">
        <v>692</v>
      </c>
      <c r="D5" s="15">
        <v>1228</v>
      </c>
      <c r="E5" s="15">
        <v>219520</v>
      </c>
    </row>
    <row r="6" spans="1:5" x14ac:dyDescent="0.2">
      <c r="A6" s="3">
        <v>2</v>
      </c>
      <c r="B6" s="14" t="s">
        <v>3</v>
      </c>
      <c r="C6" s="15">
        <v>9674</v>
      </c>
      <c r="D6" s="15">
        <v>20477</v>
      </c>
      <c r="E6" s="15">
        <v>3574018</v>
      </c>
    </row>
    <row r="7" spans="1:5" x14ac:dyDescent="0.2">
      <c r="A7" s="3">
        <v>3</v>
      </c>
      <c r="B7" s="14" t="s">
        <v>4</v>
      </c>
      <c r="C7" s="15">
        <v>1046</v>
      </c>
      <c r="D7" s="15">
        <v>2001</v>
      </c>
      <c r="E7" s="15">
        <v>349406</v>
      </c>
    </row>
    <row r="8" spans="1:5" x14ac:dyDescent="0.2">
      <c r="A8" s="3">
        <v>4</v>
      </c>
      <c r="B8" s="14" t="s">
        <v>5</v>
      </c>
      <c r="C8" s="15">
        <v>1975</v>
      </c>
      <c r="D8" s="15">
        <v>3674</v>
      </c>
      <c r="E8" s="15">
        <v>640849</v>
      </c>
    </row>
    <row r="9" spans="1:5" x14ac:dyDescent="0.2">
      <c r="A9" s="3">
        <v>5</v>
      </c>
      <c r="B9" s="14" t="s">
        <v>6</v>
      </c>
      <c r="C9" s="15">
        <v>1777</v>
      </c>
      <c r="D9" s="15">
        <v>3622</v>
      </c>
      <c r="E9" s="15">
        <v>631183</v>
      </c>
    </row>
    <row r="10" spans="1:5" x14ac:dyDescent="0.2">
      <c r="A10" s="3">
        <v>6</v>
      </c>
      <c r="B10" s="14" t="s">
        <v>7</v>
      </c>
      <c r="C10" s="15">
        <v>210</v>
      </c>
      <c r="D10" s="15">
        <v>403</v>
      </c>
      <c r="E10" s="15">
        <v>73446</v>
      </c>
    </row>
    <row r="11" spans="1:5" x14ac:dyDescent="0.2">
      <c r="A11" s="3">
        <v>7</v>
      </c>
      <c r="B11" s="14" t="s">
        <v>8</v>
      </c>
      <c r="C11" s="15">
        <v>2422</v>
      </c>
      <c r="D11" s="15">
        <v>4865</v>
      </c>
      <c r="E11" s="15">
        <v>848859</v>
      </c>
    </row>
    <row r="12" spans="1:5" x14ac:dyDescent="0.2">
      <c r="A12" s="3">
        <v>8</v>
      </c>
      <c r="B12" s="14" t="s">
        <v>9</v>
      </c>
      <c r="C12" s="15">
        <v>722</v>
      </c>
      <c r="D12" s="15">
        <v>1431</v>
      </c>
      <c r="E12" s="15">
        <v>248885</v>
      </c>
    </row>
    <row r="13" spans="1:5" x14ac:dyDescent="0.2">
      <c r="A13" s="3">
        <v>9</v>
      </c>
      <c r="B13" s="14" t="s">
        <v>10</v>
      </c>
      <c r="C13" s="15">
        <v>1353</v>
      </c>
      <c r="D13" s="15">
        <v>2405</v>
      </c>
      <c r="E13" s="15">
        <v>434601</v>
      </c>
    </row>
    <row r="14" spans="1:5" x14ac:dyDescent="0.2">
      <c r="A14" s="3">
        <v>10</v>
      </c>
      <c r="B14" s="14" t="s">
        <v>11</v>
      </c>
      <c r="C14" s="15">
        <v>1292</v>
      </c>
      <c r="D14" s="15">
        <v>2659</v>
      </c>
      <c r="E14" s="15">
        <v>464972</v>
      </c>
    </row>
    <row r="15" spans="1:5" x14ac:dyDescent="0.2">
      <c r="A15" s="3">
        <v>11</v>
      </c>
      <c r="B15" s="14" t="s">
        <v>12</v>
      </c>
      <c r="C15" s="15">
        <v>1883</v>
      </c>
      <c r="D15" s="15">
        <v>3991</v>
      </c>
      <c r="E15" s="15">
        <v>700031</v>
      </c>
    </row>
    <row r="16" spans="1:5" x14ac:dyDescent="0.2">
      <c r="A16" s="3">
        <v>12</v>
      </c>
      <c r="B16" s="14" t="s">
        <v>13</v>
      </c>
      <c r="C16" s="15">
        <v>454</v>
      </c>
      <c r="D16" s="15">
        <v>960</v>
      </c>
      <c r="E16" s="15">
        <v>168129</v>
      </c>
    </row>
    <row r="17" spans="1:11" x14ac:dyDescent="0.2">
      <c r="A17" s="3">
        <v>13</v>
      </c>
      <c r="B17" s="14" t="s">
        <v>14</v>
      </c>
      <c r="C17" s="15">
        <v>1125</v>
      </c>
      <c r="D17" s="15">
        <v>2087</v>
      </c>
      <c r="E17" s="15">
        <v>374759</v>
      </c>
    </row>
    <row r="18" spans="1:11" x14ac:dyDescent="0.2">
      <c r="A18" s="3">
        <v>14</v>
      </c>
      <c r="B18" s="14" t="s">
        <v>15</v>
      </c>
      <c r="C18" s="15">
        <v>3092</v>
      </c>
      <c r="D18" s="15">
        <v>6972</v>
      </c>
      <c r="E18" s="15">
        <v>1217062</v>
      </c>
      <c r="K18" s="2"/>
    </row>
    <row r="19" spans="1:11" x14ac:dyDescent="0.2">
      <c r="A19" s="3">
        <v>15</v>
      </c>
      <c r="B19" s="14" t="s">
        <v>16</v>
      </c>
      <c r="C19" s="15">
        <v>322</v>
      </c>
      <c r="D19" s="15">
        <v>618</v>
      </c>
      <c r="E19" s="15">
        <v>106656</v>
      </c>
    </row>
    <row r="20" spans="1:11" x14ac:dyDescent="0.2">
      <c r="A20" s="3">
        <v>16</v>
      </c>
      <c r="B20" s="14" t="s">
        <v>17</v>
      </c>
      <c r="C20" s="15">
        <v>132</v>
      </c>
      <c r="D20" s="15">
        <v>221</v>
      </c>
      <c r="E20" s="15">
        <v>39900</v>
      </c>
    </row>
    <row r="21" spans="1:11" x14ac:dyDescent="0.2">
      <c r="A21" s="3">
        <v>17</v>
      </c>
      <c r="B21" s="14" t="s">
        <v>18</v>
      </c>
      <c r="C21" s="15">
        <v>503</v>
      </c>
      <c r="D21" s="15">
        <v>1088</v>
      </c>
      <c r="E21" s="15">
        <v>185812</v>
      </c>
    </row>
    <row r="22" spans="1:11" x14ac:dyDescent="0.2">
      <c r="A22" s="3">
        <v>18</v>
      </c>
      <c r="B22" s="14" t="s">
        <v>19</v>
      </c>
      <c r="C22" s="15">
        <v>2222</v>
      </c>
      <c r="D22" s="15">
        <v>4249</v>
      </c>
      <c r="E22" s="15">
        <v>745484</v>
      </c>
    </row>
    <row r="23" spans="1:11" x14ac:dyDescent="0.2">
      <c r="A23" s="3">
        <v>19</v>
      </c>
      <c r="B23" s="14" t="s">
        <v>20</v>
      </c>
      <c r="C23" s="15">
        <v>9914</v>
      </c>
      <c r="D23" s="15">
        <v>20767</v>
      </c>
      <c r="E23" s="15">
        <v>3606878</v>
      </c>
    </row>
    <row r="24" spans="1:11" x14ac:dyDescent="0.2">
      <c r="A24" s="3">
        <v>21</v>
      </c>
      <c r="B24" s="14" t="s">
        <v>21</v>
      </c>
      <c r="C24" s="15">
        <v>1151</v>
      </c>
      <c r="D24" s="15">
        <v>2106</v>
      </c>
      <c r="E24" s="15">
        <v>375066</v>
      </c>
    </row>
    <row r="25" spans="1:11" x14ac:dyDescent="0.2">
      <c r="A25" s="3">
        <v>22</v>
      </c>
      <c r="B25" s="14" t="s">
        <v>22</v>
      </c>
      <c r="C25" s="15">
        <v>571</v>
      </c>
      <c r="D25" s="15">
        <v>1216</v>
      </c>
      <c r="E25" s="15">
        <v>211740</v>
      </c>
    </row>
    <row r="26" spans="1:11" x14ac:dyDescent="0.2">
      <c r="A26" s="3">
        <v>23</v>
      </c>
      <c r="B26" s="14" t="s">
        <v>23</v>
      </c>
      <c r="C26" s="15">
        <v>544</v>
      </c>
      <c r="D26" s="15">
        <v>1067</v>
      </c>
      <c r="E26" s="15">
        <v>184609</v>
      </c>
    </row>
    <row r="27" spans="1:11" x14ac:dyDescent="0.2">
      <c r="A27" s="3">
        <v>24</v>
      </c>
      <c r="B27" s="14" t="s">
        <v>24</v>
      </c>
      <c r="C27" s="15">
        <v>1475</v>
      </c>
      <c r="D27" s="15">
        <v>3136</v>
      </c>
      <c r="E27" s="15">
        <v>546014</v>
      </c>
    </row>
    <row r="28" spans="1:11" x14ac:dyDescent="0.2">
      <c r="A28" s="3">
        <v>25</v>
      </c>
      <c r="B28" s="14" t="s">
        <v>25</v>
      </c>
      <c r="C28" s="15">
        <v>1194</v>
      </c>
      <c r="D28" s="15">
        <v>2212</v>
      </c>
      <c r="E28" s="15">
        <v>393481</v>
      </c>
    </row>
    <row r="29" spans="1:11" x14ac:dyDescent="0.2">
      <c r="A29" s="3">
        <v>26</v>
      </c>
      <c r="B29" s="14" t="s">
        <v>26</v>
      </c>
      <c r="C29" s="15">
        <v>233</v>
      </c>
      <c r="D29" s="15">
        <v>510</v>
      </c>
      <c r="E29" s="15">
        <v>84244</v>
      </c>
    </row>
    <row r="30" spans="1:11" x14ac:dyDescent="0.2">
      <c r="A30" s="3">
        <v>27</v>
      </c>
      <c r="B30" s="14" t="s">
        <v>27</v>
      </c>
      <c r="C30" s="15">
        <v>61262</v>
      </c>
      <c r="D30" s="15">
        <v>114567</v>
      </c>
      <c r="E30" s="15">
        <v>20342434.800000001</v>
      </c>
    </row>
    <row r="31" spans="1:11" x14ac:dyDescent="0.2">
      <c r="A31" s="3">
        <v>28</v>
      </c>
      <c r="B31" s="14" t="s">
        <v>28</v>
      </c>
      <c r="C31" s="15">
        <v>453</v>
      </c>
      <c r="D31" s="15">
        <v>889</v>
      </c>
      <c r="E31" s="15">
        <v>158508</v>
      </c>
    </row>
    <row r="32" spans="1:11" x14ac:dyDescent="0.2">
      <c r="A32" s="3">
        <v>29</v>
      </c>
      <c r="B32" s="14" t="s">
        <v>29</v>
      </c>
      <c r="C32" s="15">
        <v>959</v>
      </c>
      <c r="D32" s="15">
        <v>1924</v>
      </c>
      <c r="E32" s="15">
        <v>335431</v>
      </c>
    </row>
    <row r="33" spans="1:5" x14ac:dyDescent="0.2">
      <c r="A33" s="3">
        <v>30</v>
      </c>
      <c r="B33" s="14" t="s">
        <v>30</v>
      </c>
      <c r="C33" s="15">
        <v>1208</v>
      </c>
      <c r="D33" s="15">
        <v>2330</v>
      </c>
      <c r="E33" s="15">
        <v>408798</v>
      </c>
    </row>
    <row r="34" spans="1:5" x14ac:dyDescent="0.2">
      <c r="A34" s="3">
        <v>31</v>
      </c>
      <c r="B34" s="14" t="s">
        <v>31</v>
      </c>
      <c r="C34" s="15">
        <v>2313</v>
      </c>
      <c r="D34" s="15">
        <v>4323</v>
      </c>
      <c r="E34" s="15">
        <v>769704</v>
      </c>
    </row>
    <row r="35" spans="1:5" x14ac:dyDescent="0.2">
      <c r="A35" s="3">
        <v>32</v>
      </c>
      <c r="B35" s="14" t="s">
        <v>32</v>
      </c>
      <c r="C35" s="15">
        <v>318</v>
      </c>
      <c r="D35" s="15">
        <v>638</v>
      </c>
      <c r="E35" s="15">
        <v>115092</v>
      </c>
    </row>
    <row r="36" spans="1:5" x14ac:dyDescent="0.2">
      <c r="A36" s="3">
        <v>33</v>
      </c>
      <c r="B36" s="14" t="s">
        <v>33</v>
      </c>
      <c r="C36" s="15">
        <v>789</v>
      </c>
      <c r="D36" s="15">
        <v>1336</v>
      </c>
      <c r="E36" s="15">
        <v>240083</v>
      </c>
    </row>
    <row r="37" spans="1:5" x14ac:dyDescent="0.2">
      <c r="A37" s="3">
        <v>34</v>
      </c>
      <c r="B37" s="14" t="s">
        <v>34</v>
      </c>
      <c r="C37" s="15">
        <v>1952</v>
      </c>
      <c r="D37" s="15">
        <v>4528</v>
      </c>
      <c r="E37" s="15">
        <v>779707</v>
      </c>
    </row>
    <row r="38" spans="1:5" x14ac:dyDescent="0.2">
      <c r="A38" s="3">
        <v>35</v>
      </c>
      <c r="B38" s="14" t="s">
        <v>35</v>
      </c>
      <c r="C38" s="15">
        <v>137</v>
      </c>
      <c r="D38" s="15">
        <v>290</v>
      </c>
      <c r="E38" s="15">
        <v>52936</v>
      </c>
    </row>
    <row r="39" spans="1:5" x14ac:dyDescent="0.2">
      <c r="A39" s="3">
        <v>36</v>
      </c>
      <c r="B39" s="14" t="s">
        <v>36</v>
      </c>
      <c r="C39" s="15">
        <v>688</v>
      </c>
      <c r="D39" s="15">
        <v>1212</v>
      </c>
      <c r="E39" s="15">
        <v>222573</v>
      </c>
    </row>
    <row r="40" spans="1:5" x14ac:dyDescent="0.2">
      <c r="A40" s="3">
        <v>37</v>
      </c>
      <c r="B40" s="14" t="s">
        <v>37</v>
      </c>
      <c r="C40" s="15">
        <v>247</v>
      </c>
      <c r="D40" s="15">
        <v>479</v>
      </c>
      <c r="E40" s="15">
        <v>84234</v>
      </c>
    </row>
    <row r="41" spans="1:5" x14ac:dyDescent="0.2">
      <c r="A41" s="3">
        <v>38</v>
      </c>
      <c r="B41" s="14" t="s">
        <v>38</v>
      </c>
      <c r="C41" s="15">
        <v>273</v>
      </c>
      <c r="D41" s="15">
        <v>505</v>
      </c>
      <c r="E41" s="15">
        <v>91263</v>
      </c>
    </row>
    <row r="42" spans="1:5" x14ac:dyDescent="0.2">
      <c r="A42" s="3">
        <v>39</v>
      </c>
      <c r="B42" s="14" t="s">
        <v>39</v>
      </c>
      <c r="C42" s="15">
        <v>128</v>
      </c>
      <c r="D42" s="15">
        <v>263</v>
      </c>
      <c r="E42" s="15">
        <v>45162</v>
      </c>
    </row>
    <row r="43" spans="1:5" x14ac:dyDescent="0.2">
      <c r="A43" s="3">
        <v>40</v>
      </c>
      <c r="B43" s="14" t="s">
        <v>40</v>
      </c>
      <c r="C43" s="15">
        <v>566</v>
      </c>
      <c r="D43" s="15">
        <v>1164</v>
      </c>
      <c r="E43" s="15">
        <v>201609</v>
      </c>
    </row>
    <row r="44" spans="1:5" x14ac:dyDescent="0.2">
      <c r="A44" s="3">
        <v>41</v>
      </c>
      <c r="B44" s="14" t="s">
        <v>41</v>
      </c>
      <c r="C44" s="15">
        <v>138</v>
      </c>
      <c r="D44" s="15">
        <v>257</v>
      </c>
      <c r="E44" s="15">
        <v>46596</v>
      </c>
    </row>
    <row r="45" spans="1:5" x14ac:dyDescent="0.2">
      <c r="A45" s="3">
        <v>42</v>
      </c>
      <c r="B45" s="14" t="s">
        <v>42</v>
      </c>
      <c r="C45" s="15">
        <v>1092</v>
      </c>
      <c r="D45" s="15">
        <v>2354</v>
      </c>
      <c r="E45" s="15">
        <v>403780</v>
      </c>
    </row>
    <row r="46" spans="1:5" x14ac:dyDescent="0.2">
      <c r="A46" s="3">
        <v>43</v>
      </c>
      <c r="B46" s="14" t="s">
        <v>43</v>
      </c>
      <c r="C46" s="15">
        <v>881</v>
      </c>
      <c r="D46" s="15">
        <v>1830</v>
      </c>
      <c r="E46" s="15">
        <v>314862</v>
      </c>
    </row>
    <row r="47" spans="1:5" x14ac:dyDescent="0.2">
      <c r="A47" s="3">
        <v>44</v>
      </c>
      <c r="B47" s="14" t="s">
        <v>44</v>
      </c>
      <c r="C47" s="15">
        <v>168</v>
      </c>
      <c r="D47" s="15">
        <v>344</v>
      </c>
      <c r="E47" s="15">
        <v>58949</v>
      </c>
    </row>
    <row r="48" spans="1:5" x14ac:dyDescent="0.2">
      <c r="A48" s="3">
        <v>45</v>
      </c>
      <c r="B48" s="14" t="s">
        <v>45</v>
      </c>
      <c r="C48" s="15">
        <v>244</v>
      </c>
      <c r="D48" s="15">
        <v>496</v>
      </c>
      <c r="E48" s="15">
        <v>86691</v>
      </c>
    </row>
    <row r="49" spans="1:5" x14ac:dyDescent="0.2">
      <c r="A49" s="3">
        <v>46</v>
      </c>
      <c r="B49" s="14" t="s">
        <v>46</v>
      </c>
      <c r="C49" s="15">
        <v>874</v>
      </c>
      <c r="D49" s="15">
        <v>1744</v>
      </c>
      <c r="E49" s="15">
        <v>299788</v>
      </c>
    </row>
    <row r="50" spans="1:5" x14ac:dyDescent="0.2">
      <c r="A50" s="3">
        <v>47</v>
      </c>
      <c r="B50" s="14" t="s">
        <v>47</v>
      </c>
      <c r="C50" s="15">
        <v>696</v>
      </c>
      <c r="D50" s="15">
        <v>1359</v>
      </c>
      <c r="E50" s="15">
        <v>239994</v>
      </c>
    </row>
    <row r="51" spans="1:5" x14ac:dyDescent="0.2">
      <c r="A51" s="3">
        <v>48</v>
      </c>
      <c r="B51" s="14" t="s">
        <v>48</v>
      </c>
      <c r="C51" s="15">
        <v>1078</v>
      </c>
      <c r="D51" s="15">
        <v>2153</v>
      </c>
      <c r="E51" s="15">
        <v>369536</v>
      </c>
    </row>
    <row r="52" spans="1:5" x14ac:dyDescent="0.2">
      <c r="A52" s="3">
        <v>49</v>
      </c>
      <c r="B52" s="14" t="s">
        <v>49</v>
      </c>
      <c r="C52" s="15">
        <v>1089</v>
      </c>
      <c r="D52" s="15">
        <v>2034</v>
      </c>
      <c r="E52" s="15">
        <v>360491</v>
      </c>
    </row>
    <row r="53" spans="1:5" x14ac:dyDescent="0.2">
      <c r="A53" s="3">
        <v>50</v>
      </c>
      <c r="B53" s="14" t="s">
        <v>50</v>
      </c>
      <c r="C53" s="15">
        <v>1928</v>
      </c>
      <c r="D53" s="15">
        <v>4268</v>
      </c>
      <c r="E53" s="15">
        <v>738569</v>
      </c>
    </row>
    <row r="54" spans="1:5" x14ac:dyDescent="0.2">
      <c r="A54" s="3">
        <v>51</v>
      </c>
      <c r="B54" s="14" t="s">
        <v>51</v>
      </c>
      <c r="C54" s="15">
        <v>243</v>
      </c>
      <c r="D54" s="15">
        <v>502</v>
      </c>
      <c r="E54" s="15">
        <v>90955</v>
      </c>
    </row>
    <row r="55" spans="1:5" x14ac:dyDescent="0.2">
      <c r="A55" s="3">
        <v>52</v>
      </c>
      <c r="B55" s="14" t="s">
        <v>52</v>
      </c>
      <c r="C55" s="15">
        <v>937</v>
      </c>
      <c r="D55" s="15">
        <v>2208</v>
      </c>
      <c r="E55" s="15">
        <v>376061</v>
      </c>
    </row>
    <row r="56" spans="1:5" x14ac:dyDescent="0.2">
      <c r="A56" s="3">
        <v>53</v>
      </c>
      <c r="B56" s="14" t="s">
        <v>53</v>
      </c>
      <c r="C56" s="15">
        <v>745</v>
      </c>
      <c r="D56" s="15">
        <v>1667</v>
      </c>
      <c r="E56" s="15">
        <v>283145</v>
      </c>
    </row>
    <row r="57" spans="1:5" x14ac:dyDescent="0.2">
      <c r="A57" s="3">
        <v>54</v>
      </c>
      <c r="B57" s="14" t="s">
        <v>54</v>
      </c>
      <c r="C57" s="15">
        <v>283</v>
      </c>
      <c r="D57" s="15">
        <v>609</v>
      </c>
      <c r="E57" s="15">
        <v>108131</v>
      </c>
    </row>
    <row r="58" spans="1:5" x14ac:dyDescent="0.2">
      <c r="A58" s="3">
        <v>55</v>
      </c>
      <c r="B58" s="14" t="s">
        <v>55</v>
      </c>
      <c r="C58" s="15">
        <v>5541</v>
      </c>
      <c r="D58" s="15">
        <v>12022</v>
      </c>
      <c r="E58" s="15">
        <v>2086034</v>
      </c>
    </row>
    <row r="59" spans="1:5" x14ac:dyDescent="0.2">
      <c r="A59" s="3">
        <v>56</v>
      </c>
      <c r="B59" s="14" t="s">
        <v>56</v>
      </c>
      <c r="C59" s="15">
        <v>1848</v>
      </c>
      <c r="D59" s="15">
        <v>3577</v>
      </c>
      <c r="E59" s="15">
        <v>626692</v>
      </c>
    </row>
    <row r="60" spans="1:5" x14ac:dyDescent="0.2">
      <c r="A60" s="3">
        <v>57</v>
      </c>
      <c r="B60" s="14" t="s">
        <v>57</v>
      </c>
      <c r="C60" s="15">
        <v>509</v>
      </c>
      <c r="D60" s="15">
        <v>985</v>
      </c>
      <c r="E60" s="15">
        <v>164080</v>
      </c>
    </row>
    <row r="61" spans="1:5" x14ac:dyDescent="0.2">
      <c r="A61" s="3">
        <v>58</v>
      </c>
      <c r="B61" s="14" t="s">
        <v>58</v>
      </c>
      <c r="C61" s="15">
        <v>1460</v>
      </c>
      <c r="D61" s="15">
        <v>2720</v>
      </c>
      <c r="E61" s="15">
        <v>484253</v>
      </c>
    </row>
    <row r="62" spans="1:5" x14ac:dyDescent="0.2">
      <c r="A62" s="3">
        <v>59</v>
      </c>
      <c r="B62" s="14" t="s">
        <v>59</v>
      </c>
      <c r="C62" s="15">
        <v>321</v>
      </c>
      <c r="D62" s="15">
        <v>746</v>
      </c>
      <c r="E62" s="15">
        <v>125552</v>
      </c>
    </row>
    <row r="63" spans="1:5" x14ac:dyDescent="0.2">
      <c r="A63" s="3">
        <v>60</v>
      </c>
      <c r="B63" s="14" t="s">
        <v>60</v>
      </c>
      <c r="C63" s="15">
        <v>1671</v>
      </c>
      <c r="D63" s="15">
        <v>3636</v>
      </c>
      <c r="E63" s="15">
        <v>635222</v>
      </c>
    </row>
    <row r="64" spans="1:5" x14ac:dyDescent="0.2">
      <c r="A64" s="3">
        <v>61</v>
      </c>
      <c r="B64" s="14" t="s">
        <v>61</v>
      </c>
      <c r="C64" s="15">
        <v>377</v>
      </c>
      <c r="D64" s="15">
        <v>795</v>
      </c>
      <c r="E64" s="15">
        <v>138995</v>
      </c>
    </row>
    <row r="65" spans="1:5" x14ac:dyDescent="0.2">
      <c r="A65" s="3">
        <v>62</v>
      </c>
      <c r="B65" s="14" t="s">
        <v>62</v>
      </c>
      <c r="C65" s="15">
        <v>34581</v>
      </c>
      <c r="D65" s="15">
        <v>72760</v>
      </c>
      <c r="E65" s="15">
        <v>12820416</v>
      </c>
    </row>
    <row r="66" spans="1:5" x14ac:dyDescent="0.2">
      <c r="A66" s="3">
        <v>63</v>
      </c>
      <c r="B66" s="14" t="s">
        <v>63</v>
      </c>
      <c r="C66" s="15">
        <v>148</v>
      </c>
      <c r="D66" s="15">
        <v>301</v>
      </c>
      <c r="E66" s="15">
        <v>52315</v>
      </c>
    </row>
    <row r="67" spans="1:5" x14ac:dyDescent="0.2">
      <c r="A67" s="3">
        <v>64</v>
      </c>
      <c r="B67" s="14" t="s">
        <v>64</v>
      </c>
      <c r="C67" s="15">
        <v>471</v>
      </c>
      <c r="D67" s="15">
        <v>986</v>
      </c>
      <c r="E67" s="15">
        <v>174611</v>
      </c>
    </row>
    <row r="68" spans="1:5" x14ac:dyDescent="0.2">
      <c r="A68" s="3">
        <v>65</v>
      </c>
      <c r="B68" s="14" t="s">
        <v>65</v>
      </c>
      <c r="C68" s="15">
        <v>594</v>
      </c>
      <c r="D68" s="15">
        <v>1250</v>
      </c>
      <c r="E68" s="15">
        <v>218575</v>
      </c>
    </row>
    <row r="69" spans="1:5" x14ac:dyDescent="0.2">
      <c r="A69" s="3">
        <v>66</v>
      </c>
      <c r="B69" s="14" t="s">
        <v>66</v>
      </c>
      <c r="C69" s="15">
        <v>1699</v>
      </c>
      <c r="D69" s="15">
        <v>4042</v>
      </c>
      <c r="E69" s="15">
        <v>682761</v>
      </c>
    </row>
    <row r="70" spans="1:5" x14ac:dyDescent="0.2">
      <c r="A70" s="3">
        <v>67</v>
      </c>
      <c r="B70" s="14" t="s">
        <v>67</v>
      </c>
      <c r="C70" s="15">
        <v>285</v>
      </c>
      <c r="D70" s="15">
        <v>565</v>
      </c>
      <c r="E70" s="15">
        <v>100589</v>
      </c>
    </row>
    <row r="71" spans="1:5" x14ac:dyDescent="0.2">
      <c r="A71" s="3">
        <v>68</v>
      </c>
      <c r="B71" s="14" t="s">
        <v>68</v>
      </c>
      <c r="C71" s="15">
        <v>416</v>
      </c>
      <c r="D71" s="15">
        <v>872</v>
      </c>
      <c r="E71" s="15">
        <v>149399</v>
      </c>
    </row>
    <row r="72" spans="1:5" x14ac:dyDescent="0.2">
      <c r="A72" s="3">
        <v>69</v>
      </c>
      <c r="B72" s="14" t="s">
        <v>69</v>
      </c>
      <c r="C72" s="15">
        <v>10721</v>
      </c>
      <c r="D72" s="15">
        <v>18185</v>
      </c>
      <c r="E72" s="15">
        <v>3284963</v>
      </c>
    </row>
    <row r="73" spans="1:5" x14ac:dyDescent="0.2">
      <c r="A73" s="3">
        <v>70</v>
      </c>
      <c r="B73" s="14" t="s">
        <v>70</v>
      </c>
      <c r="C73" s="15">
        <v>2275</v>
      </c>
      <c r="D73" s="15">
        <v>5387</v>
      </c>
      <c r="E73" s="15">
        <v>922707</v>
      </c>
    </row>
    <row r="74" spans="1:5" x14ac:dyDescent="0.2">
      <c r="A74" s="3">
        <v>71</v>
      </c>
      <c r="B74" s="14" t="s">
        <v>71</v>
      </c>
      <c r="C74" s="15">
        <v>1910</v>
      </c>
      <c r="D74" s="15">
        <v>4649</v>
      </c>
      <c r="E74" s="15">
        <v>795537</v>
      </c>
    </row>
    <row r="75" spans="1:5" x14ac:dyDescent="0.2">
      <c r="A75" s="3">
        <v>72</v>
      </c>
      <c r="B75" s="14" t="s">
        <v>72</v>
      </c>
      <c r="C75" s="15">
        <v>405</v>
      </c>
      <c r="D75" s="15">
        <v>829</v>
      </c>
      <c r="E75" s="15">
        <v>142624</v>
      </c>
    </row>
    <row r="76" spans="1:5" x14ac:dyDescent="0.2">
      <c r="A76" s="3">
        <v>73</v>
      </c>
      <c r="B76" s="14" t="s">
        <v>73</v>
      </c>
      <c r="C76" s="15">
        <v>5819</v>
      </c>
      <c r="D76" s="15">
        <v>14264</v>
      </c>
      <c r="E76" s="15">
        <v>2431133</v>
      </c>
    </row>
    <row r="77" spans="1:5" x14ac:dyDescent="0.2">
      <c r="A77" s="3">
        <v>74</v>
      </c>
      <c r="B77" s="14" t="s">
        <v>110</v>
      </c>
      <c r="C77" s="15">
        <v>2707</v>
      </c>
      <c r="D77" s="15">
        <v>5911</v>
      </c>
      <c r="E77" s="15">
        <v>1021168</v>
      </c>
    </row>
    <row r="78" spans="1:5" x14ac:dyDescent="0.2">
      <c r="A78" s="3">
        <v>75</v>
      </c>
      <c r="B78" s="14" t="s">
        <v>74</v>
      </c>
      <c r="C78" s="15">
        <v>313</v>
      </c>
      <c r="D78" s="15">
        <v>613</v>
      </c>
      <c r="E78" s="15">
        <v>110919</v>
      </c>
    </row>
    <row r="79" spans="1:5" x14ac:dyDescent="0.2">
      <c r="A79" s="3">
        <v>76</v>
      </c>
      <c r="B79" s="14" t="s">
        <v>75</v>
      </c>
      <c r="C79" s="15">
        <v>415</v>
      </c>
      <c r="D79" s="15">
        <v>850</v>
      </c>
      <c r="E79" s="15">
        <v>145154</v>
      </c>
    </row>
    <row r="80" spans="1:5" x14ac:dyDescent="0.2">
      <c r="A80" s="3">
        <v>77</v>
      </c>
      <c r="B80" s="14" t="s">
        <v>76</v>
      </c>
      <c r="C80" s="15">
        <v>819</v>
      </c>
      <c r="D80" s="15">
        <v>1549</v>
      </c>
      <c r="E80" s="15">
        <v>268352</v>
      </c>
    </row>
    <row r="81" spans="1:5" x14ac:dyDescent="0.2">
      <c r="A81" s="3">
        <v>78</v>
      </c>
      <c r="B81" s="14" t="s">
        <v>77</v>
      </c>
      <c r="C81" s="15">
        <v>222</v>
      </c>
      <c r="D81" s="15">
        <v>503</v>
      </c>
      <c r="E81" s="15">
        <v>90476</v>
      </c>
    </row>
    <row r="82" spans="1:5" x14ac:dyDescent="0.2">
      <c r="A82" s="3">
        <v>79</v>
      </c>
      <c r="B82" s="14" t="s">
        <v>78</v>
      </c>
      <c r="C82" s="15">
        <v>525</v>
      </c>
      <c r="D82" s="15">
        <v>959</v>
      </c>
      <c r="E82" s="15">
        <v>174138</v>
      </c>
    </row>
    <row r="83" spans="1:5" x14ac:dyDescent="0.2">
      <c r="A83" s="3">
        <v>80</v>
      </c>
      <c r="B83" s="14" t="s">
        <v>79</v>
      </c>
      <c r="C83" s="15">
        <v>756</v>
      </c>
      <c r="D83" s="15">
        <v>1491</v>
      </c>
      <c r="E83" s="15">
        <v>258885</v>
      </c>
    </row>
    <row r="84" spans="1:5" x14ac:dyDescent="0.2">
      <c r="A84" s="3">
        <v>82</v>
      </c>
      <c r="B84" s="14" t="s">
        <v>80</v>
      </c>
      <c r="C84" s="15">
        <v>4727</v>
      </c>
      <c r="D84" s="15">
        <v>9501</v>
      </c>
      <c r="E84" s="15">
        <v>1691753</v>
      </c>
    </row>
    <row r="85" spans="1:5" x14ac:dyDescent="0.2">
      <c r="A85" s="3">
        <v>83</v>
      </c>
      <c r="B85" s="14" t="s">
        <v>81</v>
      </c>
      <c r="C85" s="15">
        <v>309</v>
      </c>
      <c r="D85" s="15">
        <v>640</v>
      </c>
      <c r="E85" s="15">
        <v>111277</v>
      </c>
    </row>
    <row r="86" spans="1:5" x14ac:dyDescent="0.2">
      <c r="A86" s="3">
        <v>84</v>
      </c>
      <c r="B86" s="14" t="s">
        <v>82</v>
      </c>
      <c r="C86" s="15">
        <v>319</v>
      </c>
      <c r="D86" s="15">
        <v>608</v>
      </c>
      <c r="E86" s="15">
        <v>110975</v>
      </c>
    </row>
    <row r="87" spans="1:5" x14ac:dyDescent="0.2">
      <c r="A87" s="3">
        <v>85</v>
      </c>
      <c r="B87" s="14" t="s">
        <v>83</v>
      </c>
      <c r="C87" s="15">
        <v>1551</v>
      </c>
      <c r="D87" s="15">
        <v>2921</v>
      </c>
      <c r="E87" s="15">
        <v>517038</v>
      </c>
    </row>
    <row r="88" spans="1:5" x14ac:dyDescent="0.2">
      <c r="A88" s="3">
        <v>86</v>
      </c>
      <c r="B88" s="14" t="s">
        <v>84</v>
      </c>
      <c r="C88" s="15">
        <v>2220</v>
      </c>
      <c r="D88" s="15">
        <v>4431</v>
      </c>
      <c r="E88" s="15">
        <v>784496</v>
      </c>
    </row>
    <row r="89" spans="1:5" x14ac:dyDescent="0.2">
      <c r="A89" s="16">
        <v>87</v>
      </c>
      <c r="B89" s="17" t="s">
        <v>85</v>
      </c>
      <c r="C89" s="23">
        <v>322</v>
      </c>
      <c r="D89" s="23">
        <v>585</v>
      </c>
      <c r="E89" s="23">
        <v>104919</v>
      </c>
    </row>
    <row r="90" spans="1:5" x14ac:dyDescent="0.2">
      <c r="A90" s="16">
        <v>88</v>
      </c>
      <c r="B90" s="17" t="s">
        <v>86</v>
      </c>
      <c r="C90" s="23">
        <v>32</v>
      </c>
      <c r="D90" s="23">
        <v>99</v>
      </c>
      <c r="E90" s="23">
        <v>15880</v>
      </c>
    </row>
    <row r="91" spans="1:5" s="14" customFormat="1" x14ac:dyDescent="0.2">
      <c r="A91" s="16">
        <v>92</v>
      </c>
      <c r="B91" s="17" t="s">
        <v>108</v>
      </c>
      <c r="C91" s="13">
        <v>1211</v>
      </c>
      <c r="D91" s="13">
        <v>2422</v>
      </c>
      <c r="E91" s="13">
        <v>429164</v>
      </c>
    </row>
    <row r="92" spans="1:5" s="18" customFormat="1" x14ac:dyDescent="0.2">
      <c r="A92" s="16" t="s">
        <v>115</v>
      </c>
      <c r="B92" s="17" t="s">
        <v>116</v>
      </c>
      <c r="C92" s="13">
        <v>1632</v>
      </c>
      <c r="D92" s="13">
        <v>3678</v>
      </c>
      <c r="E92" s="26">
        <v>643132</v>
      </c>
    </row>
    <row r="93" spans="1:5" x14ac:dyDescent="0.2">
      <c r="A93" s="16" t="s">
        <v>109</v>
      </c>
      <c r="B93" s="2" t="s">
        <v>109</v>
      </c>
      <c r="C93" s="13">
        <v>0</v>
      </c>
      <c r="D93" s="13">
        <v>0</v>
      </c>
      <c r="E93" s="13">
        <v>0</v>
      </c>
    </row>
    <row r="94" spans="1:5" s="14" customFormat="1" x14ac:dyDescent="0.2">
      <c r="A94" s="11"/>
      <c r="B94" s="18" t="s">
        <v>114</v>
      </c>
      <c r="C94" s="9">
        <f>SUM(C5:C93)</f>
        <v>216798</v>
      </c>
      <c r="D94" s="9">
        <f>SUM(D5:D93)</f>
        <v>435570</v>
      </c>
      <c r="E94" s="19">
        <f>SUM(E5:E93)</f>
        <v>76564870.799999997</v>
      </c>
    </row>
    <row r="95" spans="1:5" s="14" customFormat="1" x14ac:dyDescent="0.2">
      <c r="A95" s="11"/>
      <c r="B95" s="18"/>
      <c r="C95" s="9"/>
      <c r="D95" s="9"/>
      <c r="E95" s="9"/>
    </row>
    <row r="96" spans="1:5" x14ac:dyDescent="0.2">
      <c r="A96" s="11"/>
      <c r="B96" s="18"/>
      <c r="C96" s="15"/>
      <c r="D96" s="15"/>
      <c r="E96" s="15"/>
    </row>
    <row r="97" spans="1:5" x14ac:dyDescent="0.2">
      <c r="A97" s="14" t="s">
        <v>107</v>
      </c>
      <c r="B97" s="14"/>
      <c r="C97" s="15"/>
      <c r="D97" s="15"/>
      <c r="E97" s="15"/>
    </row>
    <row r="98" spans="1:5" x14ac:dyDescent="0.2">
      <c r="B98" s="14" t="s">
        <v>102</v>
      </c>
      <c r="C98" s="15"/>
      <c r="D98" s="15"/>
      <c r="E98" s="15"/>
    </row>
    <row r="99" spans="1:5" x14ac:dyDescent="0.2">
      <c r="A99" s="24" t="s">
        <v>111</v>
      </c>
      <c r="B99" s="14"/>
      <c r="C99" s="15"/>
      <c r="D99" s="15"/>
      <c r="E99" s="15"/>
    </row>
    <row r="100" spans="1:5" x14ac:dyDescent="0.2">
      <c r="A100" s="49" t="s">
        <v>112</v>
      </c>
      <c r="B100" s="49"/>
      <c r="C100" s="49"/>
      <c r="D100" s="49"/>
      <c r="E100" s="25"/>
    </row>
    <row r="101" spans="1:5" x14ac:dyDescent="0.2">
      <c r="A101" s="50" t="s">
        <v>113</v>
      </c>
      <c r="B101" s="50"/>
      <c r="C101" s="50"/>
      <c r="D101" s="50"/>
      <c r="E101" s="50"/>
    </row>
  </sheetData>
  <mergeCells count="2">
    <mergeCell ref="A100:D100"/>
    <mergeCell ref="A101:E10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pane ySplit="4" topLeftCell="A5" activePane="bottomLeft" state="frozen"/>
      <selection pane="bottomLeft" activeCell="C5" sqref="C5:E9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7" t="s">
        <v>142</v>
      </c>
      <c r="E3" s="9" t="s">
        <v>91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8" t="s">
        <v>88</v>
      </c>
    </row>
    <row r="5" spans="1:5" x14ac:dyDescent="0.2">
      <c r="A5" s="3">
        <v>1</v>
      </c>
      <c r="B5" s="14" t="s">
        <v>2</v>
      </c>
      <c r="C5" s="14">
        <v>692</v>
      </c>
      <c r="D5" s="15">
        <v>1243</v>
      </c>
      <c r="E5" s="20">
        <v>216103</v>
      </c>
    </row>
    <row r="6" spans="1:5" x14ac:dyDescent="0.2">
      <c r="A6" s="3">
        <v>2</v>
      </c>
      <c r="B6" s="14" t="s">
        <v>3</v>
      </c>
      <c r="C6" s="15">
        <v>9650</v>
      </c>
      <c r="D6" s="15">
        <v>20368</v>
      </c>
      <c r="E6" s="20">
        <v>3551936</v>
      </c>
    </row>
    <row r="7" spans="1:5" x14ac:dyDescent="0.2">
      <c r="A7" s="3">
        <v>3</v>
      </c>
      <c r="B7" s="14" t="s">
        <v>4</v>
      </c>
      <c r="C7" s="15">
        <v>1041</v>
      </c>
      <c r="D7" s="15">
        <v>1985</v>
      </c>
      <c r="E7" s="20">
        <v>350675</v>
      </c>
    </row>
    <row r="8" spans="1:5" x14ac:dyDescent="0.2">
      <c r="A8" s="3">
        <v>4</v>
      </c>
      <c r="B8" s="14" t="s">
        <v>5</v>
      </c>
      <c r="C8" s="15">
        <v>1984</v>
      </c>
      <c r="D8" s="15">
        <v>3689</v>
      </c>
      <c r="E8" s="20">
        <v>661027</v>
      </c>
    </row>
    <row r="9" spans="1:5" x14ac:dyDescent="0.2">
      <c r="A9" s="3">
        <v>5</v>
      </c>
      <c r="B9" s="14" t="s">
        <v>6</v>
      </c>
      <c r="C9" s="15">
        <v>1761</v>
      </c>
      <c r="D9" s="15">
        <v>3625</v>
      </c>
      <c r="E9" s="20">
        <v>627362</v>
      </c>
    </row>
    <row r="10" spans="1:5" x14ac:dyDescent="0.2">
      <c r="A10" s="3">
        <v>6</v>
      </c>
      <c r="B10" s="14" t="s">
        <v>7</v>
      </c>
      <c r="C10" s="14">
        <v>212</v>
      </c>
      <c r="D10" s="14">
        <v>408</v>
      </c>
      <c r="E10" s="20">
        <v>73470</v>
      </c>
    </row>
    <row r="11" spans="1:5" x14ac:dyDescent="0.2">
      <c r="A11" s="3">
        <v>7</v>
      </c>
      <c r="B11" s="14" t="s">
        <v>8</v>
      </c>
      <c r="C11" s="15">
        <v>2415</v>
      </c>
      <c r="D11" s="15">
        <v>4890</v>
      </c>
      <c r="E11" s="20">
        <v>853842</v>
      </c>
    </row>
    <row r="12" spans="1:5" x14ac:dyDescent="0.2">
      <c r="A12" s="3">
        <v>8</v>
      </c>
      <c r="B12" s="14" t="s">
        <v>9</v>
      </c>
      <c r="C12" s="14">
        <v>726</v>
      </c>
      <c r="D12" s="15">
        <v>1445</v>
      </c>
      <c r="E12" s="20">
        <v>260372</v>
      </c>
    </row>
    <row r="13" spans="1:5" x14ac:dyDescent="0.2">
      <c r="A13" s="3">
        <v>9</v>
      </c>
      <c r="B13" s="14" t="s">
        <v>10</v>
      </c>
      <c r="C13" s="15">
        <v>1361</v>
      </c>
      <c r="D13" s="15">
        <v>2446</v>
      </c>
      <c r="E13" s="20">
        <v>436047</v>
      </c>
    </row>
    <row r="14" spans="1:5" x14ac:dyDescent="0.2">
      <c r="A14" s="3">
        <v>10</v>
      </c>
      <c r="B14" s="14" t="s">
        <v>11</v>
      </c>
      <c r="C14" s="15">
        <v>1282</v>
      </c>
      <c r="D14" s="15">
        <v>2623</v>
      </c>
      <c r="E14" s="20">
        <v>455331</v>
      </c>
    </row>
    <row r="15" spans="1:5" x14ac:dyDescent="0.2">
      <c r="A15" s="3">
        <v>11</v>
      </c>
      <c r="B15" s="14" t="s">
        <v>12</v>
      </c>
      <c r="C15" s="15">
        <v>1852</v>
      </c>
      <c r="D15" s="15">
        <v>3932</v>
      </c>
      <c r="E15" s="20">
        <v>687488</v>
      </c>
    </row>
    <row r="16" spans="1:5" x14ac:dyDescent="0.2">
      <c r="A16" s="3">
        <v>12</v>
      </c>
      <c r="B16" s="14" t="s">
        <v>13</v>
      </c>
      <c r="C16" s="14">
        <v>450</v>
      </c>
      <c r="D16" s="15">
        <v>974</v>
      </c>
      <c r="E16" s="20">
        <v>169306</v>
      </c>
    </row>
    <row r="17" spans="1:11" x14ac:dyDescent="0.2">
      <c r="A17" s="3">
        <v>13</v>
      </c>
      <c r="B17" s="14" t="s">
        <v>14</v>
      </c>
      <c r="C17" s="15">
        <v>1159</v>
      </c>
      <c r="D17" s="15">
        <v>2168</v>
      </c>
      <c r="E17" s="20">
        <v>391986</v>
      </c>
    </row>
    <row r="18" spans="1:11" x14ac:dyDescent="0.2">
      <c r="A18" s="3">
        <v>14</v>
      </c>
      <c r="B18" s="14" t="s">
        <v>15</v>
      </c>
      <c r="C18" s="15">
        <v>3067</v>
      </c>
      <c r="D18" s="15">
        <v>6905</v>
      </c>
      <c r="E18" s="20">
        <v>1191881</v>
      </c>
      <c r="K18" s="2"/>
    </row>
    <row r="19" spans="1:11" x14ac:dyDescent="0.2">
      <c r="A19" s="3">
        <v>15</v>
      </c>
      <c r="B19" s="14" t="s">
        <v>16</v>
      </c>
      <c r="C19" s="14">
        <v>317</v>
      </c>
      <c r="D19" s="14">
        <v>606</v>
      </c>
      <c r="E19" s="20">
        <v>109042</v>
      </c>
    </row>
    <row r="20" spans="1:11" x14ac:dyDescent="0.2">
      <c r="A20" s="3">
        <v>16</v>
      </c>
      <c r="B20" s="14" t="s">
        <v>17</v>
      </c>
      <c r="C20" s="14">
        <v>132</v>
      </c>
      <c r="D20" s="14">
        <v>239</v>
      </c>
      <c r="E20" s="20">
        <v>41240</v>
      </c>
    </row>
    <row r="21" spans="1:11" x14ac:dyDescent="0.2">
      <c r="A21" s="3">
        <v>17</v>
      </c>
      <c r="B21" s="14" t="s">
        <v>18</v>
      </c>
      <c r="C21" s="14">
        <v>503</v>
      </c>
      <c r="D21" s="15">
        <v>1086</v>
      </c>
      <c r="E21" s="20">
        <v>189123</v>
      </c>
    </row>
    <row r="22" spans="1:11" x14ac:dyDescent="0.2">
      <c r="A22" s="3">
        <v>18</v>
      </c>
      <c r="B22" s="14" t="s">
        <v>19</v>
      </c>
      <c r="C22" s="15">
        <v>2196</v>
      </c>
      <c r="D22" s="15">
        <v>4200</v>
      </c>
      <c r="E22" s="20">
        <v>756560</v>
      </c>
    </row>
    <row r="23" spans="1:11" x14ac:dyDescent="0.2">
      <c r="A23" s="3">
        <v>19</v>
      </c>
      <c r="B23" s="14" t="s">
        <v>20</v>
      </c>
      <c r="C23" s="15">
        <v>9852</v>
      </c>
      <c r="D23" s="15">
        <v>20621</v>
      </c>
      <c r="E23" s="20">
        <v>3579862</v>
      </c>
    </row>
    <row r="24" spans="1:11" x14ac:dyDescent="0.2">
      <c r="A24" s="3">
        <v>21</v>
      </c>
      <c r="B24" s="14" t="s">
        <v>21</v>
      </c>
      <c r="C24" s="15">
        <v>1146</v>
      </c>
      <c r="D24" s="15">
        <v>2088</v>
      </c>
      <c r="E24" s="20">
        <v>378714</v>
      </c>
    </row>
    <row r="25" spans="1:11" x14ac:dyDescent="0.2">
      <c r="A25" s="3">
        <v>22</v>
      </c>
      <c r="B25" s="14" t="s">
        <v>22</v>
      </c>
      <c r="C25" s="14">
        <v>565</v>
      </c>
      <c r="D25" s="15">
        <v>1208</v>
      </c>
      <c r="E25" s="20">
        <v>208520</v>
      </c>
    </row>
    <row r="26" spans="1:11" x14ac:dyDescent="0.2">
      <c r="A26" s="3">
        <v>23</v>
      </c>
      <c r="B26" s="14" t="s">
        <v>23</v>
      </c>
      <c r="C26" s="14">
        <v>542</v>
      </c>
      <c r="D26" s="15">
        <v>1061</v>
      </c>
      <c r="E26" s="20">
        <v>189363</v>
      </c>
    </row>
    <row r="27" spans="1:11" x14ac:dyDescent="0.2">
      <c r="A27" s="3">
        <v>24</v>
      </c>
      <c r="B27" s="14" t="s">
        <v>24</v>
      </c>
      <c r="C27" s="15">
        <v>1463</v>
      </c>
      <c r="D27" s="15">
        <v>3140</v>
      </c>
      <c r="E27" s="20">
        <v>545205</v>
      </c>
    </row>
    <row r="28" spans="1:11" x14ac:dyDescent="0.2">
      <c r="A28" s="3">
        <v>25</v>
      </c>
      <c r="B28" s="14" t="s">
        <v>25</v>
      </c>
      <c r="C28" s="15">
        <v>1196</v>
      </c>
      <c r="D28" s="15">
        <v>2236</v>
      </c>
      <c r="E28" s="20">
        <v>397776</v>
      </c>
    </row>
    <row r="29" spans="1:11" x14ac:dyDescent="0.2">
      <c r="A29" s="3">
        <v>26</v>
      </c>
      <c r="B29" s="14" t="s">
        <v>26</v>
      </c>
      <c r="C29" s="14">
        <v>234</v>
      </c>
      <c r="D29" s="14">
        <v>509</v>
      </c>
      <c r="E29" s="20">
        <v>87952</v>
      </c>
    </row>
    <row r="30" spans="1:11" x14ac:dyDescent="0.2">
      <c r="A30" s="3">
        <v>27</v>
      </c>
      <c r="B30" s="14" t="s">
        <v>27</v>
      </c>
      <c r="C30" s="15">
        <v>60927</v>
      </c>
      <c r="D30" s="15">
        <v>114355</v>
      </c>
      <c r="E30" s="20">
        <v>20415223</v>
      </c>
    </row>
    <row r="31" spans="1:11" x14ac:dyDescent="0.2">
      <c r="A31" s="3">
        <v>28</v>
      </c>
      <c r="B31" s="14" t="s">
        <v>28</v>
      </c>
      <c r="C31" s="14">
        <v>448</v>
      </c>
      <c r="D31" s="15">
        <v>894</v>
      </c>
      <c r="E31" s="20">
        <v>159873</v>
      </c>
    </row>
    <row r="32" spans="1:11" x14ac:dyDescent="0.2">
      <c r="A32" s="3">
        <v>29</v>
      </c>
      <c r="B32" s="14" t="s">
        <v>29</v>
      </c>
      <c r="C32" s="14">
        <v>977</v>
      </c>
      <c r="D32" s="15">
        <v>1957</v>
      </c>
      <c r="E32" s="20">
        <v>341283</v>
      </c>
    </row>
    <row r="33" spans="1:5" x14ac:dyDescent="0.2">
      <c r="A33" s="3">
        <v>30</v>
      </c>
      <c r="B33" s="14" t="s">
        <v>30</v>
      </c>
      <c r="C33" s="15">
        <v>1206</v>
      </c>
      <c r="D33" s="15">
        <v>2306</v>
      </c>
      <c r="E33" s="20">
        <v>405117</v>
      </c>
    </row>
    <row r="34" spans="1:5" x14ac:dyDescent="0.2">
      <c r="A34" s="3">
        <v>31</v>
      </c>
      <c r="B34" s="14" t="s">
        <v>31</v>
      </c>
      <c r="C34" s="15">
        <v>2322</v>
      </c>
      <c r="D34" s="15">
        <v>4382</v>
      </c>
      <c r="E34" s="20">
        <v>776092</v>
      </c>
    </row>
    <row r="35" spans="1:5" x14ac:dyDescent="0.2">
      <c r="A35" s="3">
        <v>32</v>
      </c>
      <c r="B35" s="14" t="s">
        <v>32</v>
      </c>
      <c r="C35" s="14">
        <v>311</v>
      </c>
      <c r="D35" s="14">
        <v>635</v>
      </c>
      <c r="E35" s="20">
        <v>113764</v>
      </c>
    </row>
    <row r="36" spans="1:5" x14ac:dyDescent="0.2">
      <c r="A36" s="3">
        <v>33</v>
      </c>
      <c r="B36" s="14" t="s">
        <v>33</v>
      </c>
      <c r="C36" s="14">
        <v>777</v>
      </c>
      <c r="D36" s="15">
        <v>1347</v>
      </c>
      <c r="E36" s="20">
        <v>243833</v>
      </c>
    </row>
    <row r="37" spans="1:5" x14ac:dyDescent="0.2">
      <c r="A37" s="3">
        <v>34</v>
      </c>
      <c r="B37" s="14" t="s">
        <v>34</v>
      </c>
      <c r="C37" s="15">
        <v>1973</v>
      </c>
      <c r="D37" s="15">
        <v>4540</v>
      </c>
      <c r="E37" s="20">
        <v>775945</v>
      </c>
    </row>
    <row r="38" spans="1:5" x14ac:dyDescent="0.2">
      <c r="A38" s="3">
        <v>35</v>
      </c>
      <c r="B38" s="14" t="s">
        <v>35</v>
      </c>
      <c r="C38" s="14">
        <v>137</v>
      </c>
      <c r="D38" s="14">
        <v>292</v>
      </c>
      <c r="E38" s="20">
        <v>49703</v>
      </c>
    </row>
    <row r="39" spans="1:5" x14ac:dyDescent="0.2">
      <c r="A39" s="3">
        <v>36</v>
      </c>
      <c r="B39" s="14" t="s">
        <v>36</v>
      </c>
      <c r="C39" s="14">
        <v>688</v>
      </c>
      <c r="D39" s="15">
        <v>1211</v>
      </c>
      <c r="E39" s="20">
        <v>218149</v>
      </c>
    </row>
    <row r="40" spans="1:5" x14ac:dyDescent="0.2">
      <c r="A40" s="3">
        <v>37</v>
      </c>
      <c r="B40" s="14" t="s">
        <v>37</v>
      </c>
      <c r="C40" s="14">
        <v>242</v>
      </c>
      <c r="D40" s="14">
        <v>474</v>
      </c>
      <c r="E40" s="20">
        <v>86272</v>
      </c>
    </row>
    <row r="41" spans="1:5" x14ac:dyDescent="0.2">
      <c r="A41" s="3">
        <v>38</v>
      </c>
      <c r="B41" s="14" t="s">
        <v>38</v>
      </c>
      <c r="C41" s="14">
        <v>280</v>
      </c>
      <c r="D41" s="14">
        <v>523</v>
      </c>
      <c r="E41" s="20">
        <v>90612</v>
      </c>
    </row>
    <row r="42" spans="1:5" x14ac:dyDescent="0.2">
      <c r="A42" s="3">
        <v>39</v>
      </c>
      <c r="B42" s="14" t="s">
        <v>39</v>
      </c>
      <c r="C42" s="14">
        <v>125</v>
      </c>
      <c r="D42" s="14">
        <v>246</v>
      </c>
      <c r="E42" s="20">
        <v>44397</v>
      </c>
    </row>
    <row r="43" spans="1:5" x14ac:dyDescent="0.2">
      <c r="A43" s="3">
        <v>40</v>
      </c>
      <c r="B43" s="14" t="s">
        <v>40</v>
      </c>
      <c r="C43" s="14">
        <v>563</v>
      </c>
      <c r="D43" s="15">
        <v>1164</v>
      </c>
      <c r="E43" s="20">
        <v>205652</v>
      </c>
    </row>
    <row r="44" spans="1:5" x14ac:dyDescent="0.2">
      <c r="A44" s="3">
        <v>41</v>
      </c>
      <c r="B44" s="14" t="s">
        <v>41</v>
      </c>
      <c r="C44" s="14">
        <v>143</v>
      </c>
      <c r="D44" s="14">
        <v>269</v>
      </c>
      <c r="E44" s="20">
        <v>48255</v>
      </c>
    </row>
    <row r="45" spans="1:5" x14ac:dyDescent="0.2">
      <c r="A45" s="3">
        <v>42</v>
      </c>
      <c r="B45" s="14" t="s">
        <v>42</v>
      </c>
      <c r="C45" s="15">
        <v>1088</v>
      </c>
      <c r="D45" s="15">
        <v>2345</v>
      </c>
      <c r="E45" s="20">
        <v>408150</v>
      </c>
    </row>
    <row r="46" spans="1:5" x14ac:dyDescent="0.2">
      <c r="A46" s="3">
        <v>43</v>
      </c>
      <c r="B46" s="14" t="s">
        <v>43</v>
      </c>
      <c r="C46" s="15">
        <v>877</v>
      </c>
      <c r="D46" s="15">
        <v>1785</v>
      </c>
      <c r="E46" s="20">
        <v>312491</v>
      </c>
    </row>
    <row r="47" spans="1:5" x14ac:dyDescent="0.2">
      <c r="A47" s="3">
        <v>44</v>
      </c>
      <c r="B47" s="14" t="s">
        <v>44</v>
      </c>
      <c r="C47" s="14">
        <v>162</v>
      </c>
      <c r="D47" s="14">
        <v>333</v>
      </c>
      <c r="E47" s="20">
        <v>56739</v>
      </c>
    </row>
    <row r="48" spans="1:5" x14ac:dyDescent="0.2">
      <c r="A48" s="3">
        <v>45</v>
      </c>
      <c r="B48" s="14" t="s">
        <v>45</v>
      </c>
      <c r="C48" s="14">
        <v>251</v>
      </c>
      <c r="D48" s="14">
        <v>512</v>
      </c>
      <c r="E48" s="20">
        <v>91513</v>
      </c>
    </row>
    <row r="49" spans="1:5" x14ac:dyDescent="0.2">
      <c r="A49" s="3">
        <v>46</v>
      </c>
      <c r="B49" s="14" t="s">
        <v>46</v>
      </c>
      <c r="C49" s="15">
        <v>873</v>
      </c>
      <c r="D49" s="15">
        <v>1742</v>
      </c>
      <c r="E49" s="20">
        <v>307964</v>
      </c>
    </row>
    <row r="50" spans="1:5" x14ac:dyDescent="0.2">
      <c r="A50" s="3">
        <v>47</v>
      </c>
      <c r="B50" s="14" t="s">
        <v>47</v>
      </c>
      <c r="C50" s="14">
        <v>687</v>
      </c>
      <c r="D50" s="15">
        <v>1360</v>
      </c>
      <c r="E50" s="20">
        <v>240043</v>
      </c>
    </row>
    <row r="51" spans="1:5" x14ac:dyDescent="0.2">
      <c r="A51" s="3">
        <v>48</v>
      </c>
      <c r="B51" s="14" t="s">
        <v>48</v>
      </c>
      <c r="C51" s="15">
        <v>1084</v>
      </c>
      <c r="D51" s="15">
        <v>2162</v>
      </c>
      <c r="E51" s="20">
        <v>384253</v>
      </c>
    </row>
    <row r="52" spans="1:5" x14ac:dyDescent="0.2">
      <c r="A52" s="3">
        <v>49</v>
      </c>
      <c r="B52" s="14" t="s">
        <v>49</v>
      </c>
      <c r="C52" s="15">
        <v>1086</v>
      </c>
      <c r="D52" s="15">
        <v>2041</v>
      </c>
      <c r="E52" s="20">
        <v>361262</v>
      </c>
    </row>
    <row r="53" spans="1:5" x14ac:dyDescent="0.2">
      <c r="A53" s="3">
        <v>50</v>
      </c>
      <c r="B53" s="14" t="s">
        <v>50</v>
      </c>
      <c r="C53" s="15">
        <v>1934</v>
      </c>
      <c r="D53" s="15">
        <v>4284</v>
      </c>
      <c r="E53" s="20">
        <v>747242</v>
      </c>
    </row>
    <row r="54" spans="1:5" x14ac:dyDescent="0.2">
      <c r="A54" s="3">
        <v>51</v>
      </c>
      <c r="B54" s="14" t="s">
        <v>51</v>
      </c>
      <c r="C54" s="14">
        <v>238</v>
      </c>
      <c r="D54" s="14">
        <v>497</v>
      </c>
      <c r="E54" s="20">
        <v>86141</v>
      </c>
    </row>
    <row r="55" spans="1:5" x14ac:dyDescent="0.2">
      <c r="A55" s="3">
        <v>52</v>
      </c>
      <c r="B55" s="14" t="s">
        <v>52</v>
      </c>
      <c r="C55" s="15">
        <v>937</v>
      </c>
      <c r="D55" s="15">
        <v>2248</v>
      </c>
      <c r="E55" s="20">
        <v>387133</v>
      </c>
    </row>
    <row r="56" spans="1:5" x14ac:dyDescent="0.2">
      <c r="A56" s="3">
        <v>53</v>
      </c>
      <c r="B56" s="14" t="s">
        <v>53</v>
      </c>
      <c r="C56" s="14">
        <v>729</v>
      </c>
      <c r="D56" s="15">
        <v>1627</v>
      </c>
      <c r="E56" s="20">
        <v>281081</v>
      </c>
    </row>
    <row r="57" spans="1:5" x14ac:dyDescent="0.2">
      <c r="A57" s="3">
        <v>54</v>
      </c>
      <c r="B57" s="14" t="s">
        <v>54</v>
      </c>
      <c r="C57" s="14">
        <v>285</v>
      </c>
      <c r="D57" s="14">
        <v>621</v>
      </c>
      <c r="E57" s="20">
        <v>108526</v>
      </c>
    </row>
    <row r="58" spans="1:5" x14ac:dyDescent="0.2">
      <c r="A58" s="3">
        <v>55</v>
      </c>
      <c r="B58" s="14" t="s">
        <v>55</v>
      </c>
      <c r="C58" s="15">
        <v>5503</v>
      </c>
      <c r="D58" s="15">
        <v>11906</v>
      </c>
      <c r="E58" s="20">
        <v>2062488</v>
      </c>
    </row>
    <row r="59" spans="1:5" x14ac:dyDescent="0.2">
      <c r="A59" s="3">
        <v>56</v>
      </c>
      <c r="B59" s="14" t="s">
        <v>56</v>
      </c>
      <c r="C59" s="15">
        <v>1852</v>
      </c>
      <c r="D59" s="15">
        <v>3542</v>
      </c>
      <c r="E59" s="20">
        <v>625908</v>
      </c>
    </row>
    <row r="60" spans="1:5" x14ac:dyDescent="0.2">
      <c r="A60" s="3">
        <v>57</v>
      </c>
      <c r="B60" s="14" t="s">
        <v>57</v>
      </c>
      <c r="C60" s="14">
        <v>503</v>
      </c>
      <c r="D60" s="15">
        <v>961</v>
      </c>
      <c r="E60" s="20">
        <v>171642</v>
      </c>
    </row>
    <row r="61" spans="1:5" x14ac:dyDescent="0.2">
      <c r="A61" s="3">
        <v>58</v>
      </c>
      <c r="B61" s="14" t="s">
        <v>58</v>
      </c>
      <c r="C61" s="15">
        <v>1467</v>
      </c>
      <c r="D61" s="15">
        <v>2734</v>
      </c>
      <c r="E61" s="20">
        <v>487545</v>
      </c>
    </row>
    <row r="62" spans="1:5" x14ac:dyDescent="0.2">
      <c r="A62" s="3">
        <v>59</v>
      </c>
      <c r="B62" s="14" t="s">
        <v>59</v>
      </c>
      <c r="C62" s="14">
        <v>318</v>
      </c>
      <c r="D62" s="14">
        <v>753</v>
      </c>
      <c r="E62" s="20">
        <v>129219</v>
      </c>
    </row>
    <row r="63" spans="1:5" x14ac:dyDescent="0.2">
      <c r="A63" s="3">
        <v>60</v>
      </c>
      <c r="B63" s="14" t="s">
        <v>60</v>
      </c>
      <c r="C63" s="15">
        <v>1661</v>
      </c>
      <c r="D63" s="15">
        <v>3603</v>
      </c>
      <c r="E63" s="20">
        <v>613428</v>
      </c>
    </row>
    <row r="64" spans="1:5" x14ac:dyDescent="0.2">
      <c r="A64" s="3">
        <v>61</v>
      </c>
      <c r="B64" s="14" t="s">
        <v>61</v>
      </c>
      <c r="C64" s="14">
        <v>371</v>
      </c>
      <c r="D64" s="14">
        <v>784</v>
      </c>
      <c r="E64" s="20">
        <v>137792</v>
      </c>
    </row>
    <row r="65" spans="1:5" x14ac:dyDescent="0.2">
      <c r="A65" s="3">
        <v>62</v>
      </c>
      <c r="B65" s="14" t="s">
        <v>62</v>
      </c>
      <c r="C65" s="15">
        <v>34207</v>
      </c>
      <c r="D65" s="15">
        <v>72294</v>
      </c>
      <c r="E65" s="20">
        <v>12657108</v>
      </c>
    </row>
    <row r="66" spans="1:5" x14ac:dyDescent="0.2">
      <c r="A66" s="3">
        <v>63</v>
      </c>
      <c r="B66" s="14" t="s">
        <v>63</v>
      </c>
      <c r="C66" s="14">
        <v>150</v>
      </c>
      <c r="D66" s="14">
        <v>310</v>
      </c>
      <c r="E66" s="20">
        <v>54131</v>
      </c>
    </row>
    <row r="67" spans="1:5" x14ac:dyDescent="0.2">
      <c r="A67" s="3">
        <v>64</v>
      </c>
      <c r="B67" s="14" t="s">
        <v>64</v>
      </c>
      <c r="C67" s="14">
        <v>458</v>
      </c>
      <c r="D67" s="15">
        <v>971</v>
      </c>
      <c r="E67" s="20">
        <v>157231</v>
      </c>
    </row>
    <row r="68" spans="1:5" x14ac:dyDescent="0.2">
      <c r="A68" s="3">
        <v>65</v>
      </c>
      <c r="B68" s="14" t="s">
        <v>65</v>
      </c>
      <c r="C68" s="14">
        <v>603</v>
      </c>
      <c r="D68" s="15">
        <v>1262</v>
      </c>
      <c r="E68" s="20">
        <v>215567</v>
      </c>
    </row>
    <row r="69" spans="1:5" x14ac:dyDescent="0.2">
      <c r="A69" s="3">
        <v>66</v>
      </c>
      <c r="B69" s="14" t="s">
        <v>66</v>
      </c>
      <c r="C69" s="15">
        <v>1664</v>
      </c>
      <c r="D69" s="15">
        <v>3979</v>
      </c>
      <c r="E69" s="20">
        <v>680505</v>
      </c>
    </row>
    <row r="70" spans="1:5" x14ac:dyDescent="0.2">
      <c r="A70" s="3">
        <v>67</v>
      </c>
      <c r="B70" s="14" t="s">
        <v>67</v>
      </c>
      <c r="C70" s="14">
        <v>291</v>
      </c>
      <c r="D70" s="14">
        <v>569</v>
      </c>
      <c r="E70" s="20">
        <v>101796</v>
      </c>
    </row>
    <row r="71" spans="1:5" x14ac:dyDescent="0.2">
      <c r="A71" s="3">
        <v>68</v>
      </c>
      <c r="B71" s="14" t="s">
        <v>68</v>
      </c>
      <c r="C71" s="14">
        <v>411</v>
      </c>
      <c r="D71" s="14">
        <v>845</v>
      </c>
      <c r="E71" s="20">
        <v>146126</v>
      </c>
    </row>
    <row r="72" spans="1:5" x14ac:dyDescent="0.2">
      <c r="A72" s="3">
        <v>69</v>
      </c>
      <c r="B72" s="14" t="s">
        <v>69</v>
      </c>
      <c r="C72" s="15">
        <v>10663</v>
      </c>
      <c r="D72" s="15">
        <v>18153</v>
      </c>
      <c r="E72" s="20">
        <v>3287024</v>
      </c>
    </row>
    <row r="73" spans="1:5" x14ac:dyDescent="0.2">
      <c r="A73" s="3">
        <v>70</v>
      </c>
      <c r="B73" s="14" t="s">
        <v>70</v>
      </c>
      <c r="C73" s="15">
        <v>2295</v>
      </c>
      <c r="D73" s="15">
        <v>5485</v>
      </c>
      <c r="E73" s="20">
        <v>925318</v>
      </c>
    </row>
    <row r="74" spans="1:5" x14ac:dyDescent="0.2">
      <c r="A74" s="3">
        <v>71</v>
      </c>
      <c r="B74" s="14" t="s">
        <v>71</v>
      </c>
      <c r="C74" s="15">
        <v>1913</v>
      </c>
      <c r="D74" s="15">
        <v>4621</v>
      </c>
      <c r="E74" s="20">
        <v>789048</v>
      </c>
    </row>
    <row r="75" spans="1:5" x14ac:dyDescent="0.2">
      <c r="A75" s="3">
        <v>72</v>
      </c>
      <c r="B75" s="14" t="s">
        <v>72</v>
      </c>
      <c r="C75" s="14">
        <v>414</v>
      </c>
      <c r="D75" s="14">
        <v>851</v>
      </c>
      <c r="E75" s="20">
        <v>150270</v>
      </c>
    </row>
    <row r="76" spans="1:5" x14ac:dyDescent="0.2">
      <c r="A76" s="3">
        <v>73</v>
      </c>
      <c r="B76" s="14" t="s">
        <v>73</v>
      </c>
      <c r="C76" s="15">
        <v>5774</v>
      </c>
      <c r="D76" s="15">
        <v>14190</v>
      </c>
      <c r="E76" s="20">
        <v>2409263</v>
      </c>
    </row>
    <row r="77" spans="1:5" x14ac:dyDescent="0.2">
      <c r="A77" s="3">
        <v>74</v>
      </c>
      <c r="B77" s="14" t="s">
        <v>110</v>
      </c>
      <c r="C77" s="15">
        <v>2669</v>
      </c>
      <c r="D77" s="15">
        <v>5844</v>
      </c>
      <c r="E77" s="20">
        <v>1014635</v>
      </c>
    </row>
    <row r="78" spans="1:5" x14ac:dyDescent="0.2">
      <c r="A78" s="3">
        <v>75</v>
      </c>
      <c r="B78" s="14" t="s">
        <v>74</v>
      </c>
      <c r="C78" s="14">
        <v>315</v>
      </c>
      <c r="D78" s="14">
        <v>625</v>
      </c>
      <c r="E78" s="20">
        <v>110448</v>
      </c>
    </row>
    <row r="79" spans="1:5" x14ac:dyDescent="0.2">
      <c r="A79" s="3">
        <v>76</v>
      </c>
      <c r="B79" s="14" t="s">
        <v>75</v>
      </c>
      <c r="C79" s="14">
        <v>420</v>
      </c>
      <c r="D79" s="14">
        <v>875</v>
      </c>
      <c r="E79" s="20">
        <v>152696</v>
      </c>
    </row>
    <row r="80" spans="1:5" x14ac:dyDescent="0.2">
      <c r="A80" s="3">
        <v>77</v>
      </c>
      <c r="B80" s="14" t="s">
        <v>76</v>
      </c>
      <c r="C80" s="14">
        <v>807</v>
      </c>
      <c r="D80" s="15">
        <v>1525</v>
      </c>
      <c r="E80" s="20">
        <v>275234</v>
      </c>
    </row>
    <row r="81" spans="1:5" x14ac:dyDescent="0.2">
      <c r="A81" s="3">
        <v>78</v>
      </c>
      <c r="B81" s="14" t="s">
        <v>77</v>
      </c>
      <c r="C81" s="14">
        <v>222</v>
      </c>
      <c r="D81" s="14">
        <v>515</v>
      </c>
      <c r="E81" s="20">
        <v>87362</v>
      </c>
    </row>
    <row r="82" spans="1:5" x14ac:dyDescent="0.2">
      <c r="A82" s="3">
        <v>79</v>
      </c>
      <c r="B82" s="14" t="s">
        <v>78</v>
      </c>
      <c r="C82" s="14">
        <v>539</v>
      </c>
      <c r="D82" s="15">
        <v>986</v>
      </c>
      <c r="E82" s="20">
        <v>178844</v>
      </c>
    </row>
    <row r="83" spans="1:5" x14ac:dyDescent="0.2">
      <c r="A83" s="3">
        <v>80</v>
      </c>
      <c r="B83" s="14" t="s">
        <v>79</v>
      </c>
      <c r="C83" s="14">
        <v>753</v>
      </c>
      <c r="D83" s="15">
        <v>1487</v>
      </c>
      <c r="E83" s="20">
        <v>263719</v>
      </c>
    </row>
    <row r="84" spans="1:5" x14ac:dyDescent="0.2">
      <c r="A84" s="3">
        <v>82</v>
      </c>
      <c r="B84" s="14" t="s">
        <v>80</v>
      </c>
      <c r="C84" s="15">
        <v>4718</v>
      </c>
      <c r="D84" s="15">
        <v>9508</v>
      </c>
      <c r="E84" s="20">
        <v>1665882</v>
      </c>
    </row>
    <row r="85" spans="1:5" x14ac:dyDescent="0.2">
      <c r="A85" s="3">
        <v>83</v>
      </c>
      <c r="B85" s="14" t="s">
        <v>81</v>
      </c>
      <c r="C85" s="14">
        <v>311</v>
      </c>
      <c r="D85" s="14">
        <v>654</v>
      </c>
      <c r="E85" s="20">
        <v>117800</v>
      </c>
    </row>
    <row r="86" spans="1:5" x14ac:dyDescent="0.2">
      <c r="A86" s="3">
        <v>84</v>
      </c>
      <c r="B86" s="14" t="s">
        <v>82</v>
      </c>
      <c r="C86" s="14">
        <v>320</v>
      </c>
      <c r="D86" s="14">
        <v>615</v>
      </c>
      <c r="E86" s="20">
        <v>108318</v>
      </c>
    </row>
    <row r="87" spans="1:5" x14ac:dyDescent="0.2">
      <c r="A87" s="3">
        <v>85</v>
      </c>
      <c r="B87" s="14" t="s">
        <v>83</v>
      </c>
      <c r="C87" s="15">
        <v>1551</v>
      </c>
      <c r="D87" s="15">
        <v>2926</v>
      </c>
      <c r="E87" s="20">
        <v>515318</v>
      </c>
    </row>
    <row r="88" spans="1:5" x14ac:dyDescent="0.2">
      <c r="A88" s="3">
        <v>86</v>
      </c>
      <c r="B88" s="14" t="s">
        <v>84</v>
      </c>
      <c r="C88" s="15">
        <v>2226</v>
      </c>
      <c r="D88" s="15">
        <v>4475</v>
      </c>
      <c r="E88" s="20">
        <v>786707</v>
      </c>
    </row>
    <row r="89" spans="1:5" x14ac:dyDescent="0.2">
      <c r="A89" s="16">
        <v>87</v>
      </c>
      <c r="B89" s="17" t="s">
        <v>85</v>
      </c>
      <c r="C89" s="14">
        <v>319</v>
      </c>
      <c r="D89" s="14">
        <v>572</v>
      </c>
      <c r="E89" s="20">
        <v>101816</v>
      </c>
    </row>
    <row r="90" spans="1:5" x14ac:dyDescent="0.2">
      <c r="A90" s="16">
        <v>88</v>
      </c>
      <c r="B90" s="17" t="s">
        <v>86</v>
      </c>
      <c r="C90" s="14">
        <v>35</v>
      </c>
      <c r="D90" s="14">
        <v>110</v>
      </c>
      <c r="E90" s="20">
        <v>19391</v>
      </c>
    </row>
    <row r="91" spans="1:5" x14ac:dyDescent="0.2">
      <c r="A91" s="16">
        <v>92</v>
      </c>
      <c r="B91" s="17" t="s">
        <v>108</v>
      </c>
      <c r="C91" s="15">
        <v>1201</v>
      </c>
      <c r="D91" s="15">
        <v>2403</v>
      </c>
      <c r="E91" s="20">
        <v>434334</v>
      </c>
    </row>
    <row r="92" spans="1:5" x14ac:dyDescent="0.2">
      <c r="A92" s="16" t="s">
        <v>115</v>
      </c>
      <c r="B92" s="17" t="s">
        <v>116</v>
      </c>
      <c r="C92" s="15">
        <v>1642</v>
      </c>
      <c r="D92" s="15">
        <v>3718</v>
      </c>
      <c r="E92" s="20">
        <v>662454</v>
      </c>
    </row>
    <row r="93" spans="1:5" s="14" customFormat="1" x14ac:dyDescent="0.2">
      <c r="A93" s="16" t="s">
        <v>109</v>
      </c>
      <c r="B93" s="2" t="s">
        <v>109</v>
      </c>
      <c r="C93" s="15">
        <v>0</v>
      </c>
      <c r="D93" s="15">
        <v>0</v>
      </c>
      <c r="E93" s="20">
        <v>0</v>
      </c>
    </row>
    <row r="94" spans="1:5" s="14" customFormat="1" x14ac:dyDescent="0.2">
      <c r="A94" s="11"/>
      <c r="B94" s="18" t="s">
        <v>114</v>
      </c>
      <c r="C94" s="9">
        <f>SUM(C5:C93)</f>
        <v>215714</v>
      </c>
      <c r="D94" s="9">
        <f>SUM(D5:D93)</f>
        <v>434498</v>
      </c>
      <c r="E94" s="19">
        <f>SUM(E5:E93)</f>
        <v>76453258</v>
      </c>
    </row>
    <row r="95" spans="1:5" s="14" customFormat="1" x14ac:dyDescent="0.2">
      <c r="A95" s="11"/>
      <c r="B95" s="18"/>
      <c r="C95" s="9"/>
      <c r="D95" s="9"/>
      <c r="E95" s="9"/>
    </row>
    <row r="96" spans="1:5" x14ac:dyDescent="0.2">
      <c r="A96" s="11"/>
      <c r="B96" s="18"/>
      <c r="C96" s="15"/>
      <c r="D96" s="15"/>
      <c r="E96" s="15"/>
    </row>
    <row r="97" spans="1:5" x14ac:dyDescent="0.2">
      <c r="A97" s="14" t="s">
        <v>107</v>
      </c>
      <c r="B97" s="14"/>
      <c r="C97" s="15"/>
      <c r="D97" s="15"/>
      <c r="E97" s="15"/>
    </row>
    <row r="98" spans="1:5" x14ac:dyDescent="0.2">
      <c r="B98" s="14" t="s">
        <v>102</v>
      </c>
      <c r="C98" s="15"/>
      <c r="D98" s="15"/>
      <c r="E98" s="15"/>
    </row>
    <row r="99" spans="1:5" x14ac:dyDescent="0.2">
      <c r="A99" s="24" t="s">
        <v>111</v>
      </c>
      <c r="B99" s="14"/>
      <c r="C99" s="15"/>
      <c r="D99" s="15"/>
      <c r="E99" s="15"/>
    </row>
    <row r="100" spans="1:5" x14ac:dyDescent="0.2">
      <c r="A100" s="49" t="s">
        <v>112</v>
      </c>
      <c r="B100" s="49"/>
      <c r="C100" s="49"/>
      <c r="D100" s="49"/>
      <c r="E100" s="25"/>
    </row>
    <row r="101" spans="1:5" x14ac:dyDescent="0.2">
      <c r="A101" s="50" t="s">
        <v>113</v>
      </c>
      <c r="B101" s="50"/>
      <c r="C101" s="50"/>
      <c r="D101" s="50"/>
      <c r="E101" s="50"/>
    </row>
  </sheetData>
  <mergeCells count="2">
    <mergeCell ref="A100:D100"/>
    <mergeCell ref="A101:E10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pane ySplit="4" topLeftCell="A5" activePane="bottomLeft" state="frozen"/>
      <selection pane="bottomLeft" activeCell="C5" sqref="C5:E9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" t="s">
        <v>142</v>
      </c>
      <c r="E3" s="9" t="s">
        <v>90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8" t="s">
        <v>88</v>
      </c>
    </row>
    <row r="5" spans="1:5" x14ac:dyDescent="0.2">
      <c r="A5" s="3">
        <v>1</v>
      </c>
      <c r="B5" s="14" t="s">
        <v>2</v>
      </c>
      <c r="C5" s="15">
        <v>698</v>
      </c>
      <c r="D5" s="15">
        <v>1267</v>
      </c>
      <c r="E5" s="15">
        <v>227110</v>
      </c>
    </row>
    <row r="6" spans="1:5" x14ac:dyDescent="0.2">
      <c r="A6" s="3">
        <v>2</v>
      </c>
      <c r="B6" s="14" t="s">
        <v>3</v>
      </c>
      <c r="C6" s="15">
        <v>9858</v>
      </c>
      <c r="D6" s="15">
        <v>20864</v>
      </c>
      <c r="E6" s="15">
        <v>3698138</v>
      </c>
    </row>
    <row r="7" spans="1:5" x14ac:dyDescent="0.2">
      <c r="A7" s="3">
        <v>3</v>
      </c>
      <c r="B7" s="14" t="s">
        <v>4</v>
      </c>
      <c r="C7" s="15">
        <v>1037</v>
      </c>
      <c r="D7" s="15">
        <v>2001</v>
      </c>
      <c r="E7" s="15">
        <v>349783</v>
      </c>
    </row>
    <row r="8" spans="1:5" x14ac:dyDescent="0.2">
      <c r="A8" s="3">
        <v>4</v>
      </c>
      <c r="B8" s="14" t="s">
        <v>5</v>
      </c>
      <c r="C8" s="15">
        <v>2018</v>
      </c>
      <c r="D8" s="15">
        <v>3753</v>
      </c>
      <c r="E8" s="15">
        <v>675103</v>
      </c>
    </row>
    <row r="9" spans="1:5" x14ac:dyDescent="0.2">
      <c r="A9" s="3">
        <v>5</v>
      </c>
      <c r="B9" s="14" t="s">
        <v>6</v>
      </c>
      <c r="C9" s="15">
        <v>1794</v>
      </c>
      <c r="D9" s="15">
        <v>3683</v>
      </c>
      <c r="E9" s="15">
        <v>661374</v>
      </c>
    </row>
    <row r="10" spans="1:5" x14ac:dyDescent="0.2">
      <c r="A10" s="3">
        <v>6</v>
      </c>
      <c r="B10" s="14" t="s">
        <v>7</v>
      </c>
      <c r="C10" s="15">
        <v>212</v>
      </c>
      <c r="D10" s="15">
        <v>408</v>
      </c>
      <c r="E10" s="15">
        <v>74627</v>
      </c>
    </row>
    <row r="11" spans="1:5" x14ac:dyDescent="0.2">
      <c r="A11" s="3">
        <v>7</v>
      </c>
      <c r="B11" s="14" t="s">
        <v>8</v>
      </c>
      <c r="C11" s="15">
        <v>2460</v>
      </c>
      <c r="D11" s="15">
        <v>4949</v>
      </c>
      <c r="E11" s="15">
        <v>874436</v>
      </c>
    </row>
    <row r="12" spans="1:5" x14ac:dyDescent="0.2">
      <c r="A12" s="3">
        <v>8</v>
      </c>
      <c r="B12" s="14" t="s">
        <v>9</v>
      </c>
      <c r="C12" s="15">
        <v>747</v>
      </c>
      <c r="D12" s="15">
        <v>1509</v>
      </c>
      <c r="E12" s="15">
        <v>263198</v>
      </c>
    </row>
    <row r="13" spans="1:5" x14ac:dyDescent="0.2">
      <c r="A13" s="3">
        <v>9</v>
      </c>
      <c r="B13" s="14" t="s">
        <v>10</v>
      </c>
      <c r="C13" s="15">
        <v>1414</v>
      </c>
      <c r="D13" s="15">
        <v>2544</v>
      </c>
      <c r="E13" s="15">
        <v>465209</v>
      </c>
    </row>
    <row r="14" spans="1:5" x14ac:dyDescent="0.2">
      <c r="A14" s="3">
        <v>10</v>
      </c>
      <c r="B14" s="14" t="s">
        <v>11</v>
      </c>
      <c r="C14" s="15">
        <v>1322</v>
      </c>
      <c r="D14" s="15">
        <v>2731</v>
      </c>
      <c r="E14" s="15">
        <v>481568</v>
      </c>
    </row>
    <row r="15" spans="1:5" x14ac:dyDescent="0.2">
      <c r="A15" s="3">
        <v>11</v>
      </c>
      <c r="B15" s="14" t="s">
        <v>12</v>
      </c>
      <c r="C15" s="15">
        <v>1892</v>
      </c>
      <c r="D15" s="15">
        <v>3995</v>
      </c>
      <c r="E15" s="15">
        <v>715780</v>
      </c>
    </row>
    <row r="16" spans="1:5" x14ac:dyDescent="0.2">
      <c r="A16" s="3">
        <v>12</v>
      </c>
      <c r="B16" s="14" t="s">
        <v>13</v>
      </c>
      <c r="C16" s="15">
        <v>462</v>
      </c>
      <c r="D16" s="15">
        <v>1002</v>
      </c>
      <c r="E16" s="15">
        <v>176710</v>
      </c>
    </row>
    <row r="17" spans="1:11" x14ac:dyDescent="0.2">
      <c r="A17" s="3">
        <v>13</v>
      </c>
      <c r="B17" s="14" t="s">
        <v>14</v>
      </c>
      <c r="C17" s="15">
        <v>1188</v>
      </c>
      <c r="D17" s="15">
        <v>2260</v>
      </c>
      <c r="E17" s="15">
        <v>411186</v>
      </c>
    </row>
    <row r="18" spans="1:11" x14ac:dyDescent="0.2">
      <c r="A18" s="3">
        <v>14</v>
      </c>
      <c r="B18" s="14" t="s">
        <v>15</v>
      </c>
      <c r="C18" s="15">
        <v>3126</v>
      </c>
      <c r="D18" s="15">
        <v>6953</v>
      </c>
      <c r="E18" s="15">
        <v>1224762</v>
      </c>
      <c r="K18" s="2"/>
    </row>
    <row r="19" spans="1:11" x14ac:dyDescent="0.2">
      <c r="A19" s="3">
        <v>15</v>
      </c>
      <c r="B19" s="14" t="s">
        <v>16</v>
      </c>
      <c r="C19" s="15">
        <v>331</v>
      </c>
      <c r="D19" s="15">
        <v>639</v>
      </c>
      <c r="E19" s="15">
        <v>112836</v>
      </c>
    </row>
    <row r="20" spans="1:11" x14ac:dyDescent="0.2">
      <c r="A20" s="3">
        <v>16</v>
      </c>
      <c r="B20" s="14" t="s">
        <v>17</v>
      </c>
      <c r="C20" s="15">
        <v>137</v>
      </c>
      <c r="D20" s="15">
        <v>244</v>
      </c>
      <c r="E20" s="15">
        <v>42597</v>
      </c>
    </row>
    <row r="21" spans="1:11" x14ac:dyDescent="0.2">
      <c r="A21" s="3">
        <v>17</v>
      </c>
      <c r="B21" s="14" t="s">
        <v>18</v>
      </c>
      <c r="C21" s="15">
        <v>518</v>
      </c>
      <c r="D21" s="15">
        <v>1120</v>
      </c>
      <c r="E21" s="15">
        <v>202504</v>
      </c>
    </row>
    <row r="22" spans="1:11" x14ac:dyDescent="0.2">
      <c r="A22" s="3">
        <v>18</v>
      </c>
      <c r="B22" s="14" t="s">
        <v>19</v>
      </c>
      <c r="C22" s="15">
        <v>2250</v>
      </c>
      <c r="D22" s="15">
        <v>4316</v>
      </c>
      <c r="E22" s="15">
        <v>775704</v>
      </c>
    </row>
    <row r="23" spans="1:11" x14ac:dyDescent="0.2">
      <c r="A23" s="3">
        <v>19</v>
      </c>
      <c r="B23" s="14" t="s">
        <v>20</v>
      </c>
      <c r="C23" s="15">
        <v>10066</v>
      </c>
      <c r="D23" s="15">
        <v>21161</v>
      </c>
      <c r="E23" s="15">
        <v>3746874</v>
      </c>
    </row>
    <row r="24" spans="1:11" x14ac:dyDescent="0.2">
      <c r="A24" s="3">
        <v>21</v>
      </c>
      <c r="B24" s="14" t="s">
        <v>21</v>
      </c>
      <c r="C24" s="15">
        <v>1183</v>
      </c>
      <c r="D24" s="15">
        <v>2198</v>
      </c>
      <c r="E24" s="15">
        <v>402778</v>
      </c>
    </row>
    <row r="25" spans="1:11" x14ac:dyDescent="0.2">
      <c r="A25" s="3">
        <v>22</v>
      </c>
      <c r="B25" s="14" t="s">
        <v>22</v>
      </c>
      <c r="C25" s="15">
        <v>575</v>
      </c>
      <c r="D25" s="15">
        <v>1229</v>
      </c>
      <c r="E25" s="15">
        <v>217564</v>
      </c>
    </row>
    <row r="26" spans="1:11" x14ac:dyDescent="0.2">
      <c r="A26" s="3">
        <v>23</v>
      </c>
      <c r="B26" s="14" t="s">
        <v>23</v>
      </c>
      <c r="C26" s="15">
        <v>564</v>
      </c>
      <c r="D26" s="15">
        <v>1109</v>
      </c>
      <c r="E26" s="15">
        <v>198470</v>
      </c>
    </row>
    <row r="27" spans="1:11" x14ac:dyDescent="0.2">
      <c r="A27" s="3">
        <v>24</v>
      </c>
      <c r="B27" s="14" t="s">
        <v>24</v>
      </c>
      <c r="C27" s="15">
        <v>1496</v>
      </c>
      <c r="D27" s="15">
        <v>3212</v>
      </c>
      <c r="E27" s="15">
        <v>571991</v>
      </c>
    </row>
    <row r="28" spans="1:11" x14ac:dyDescent="0.2">
      <c r="A28" s="3">
        <v>25</v>
      </c>
      <c r="B28" s="14" t="s">
        <v>25</v>
      </c>
      <c r="C28" s="15">
        <v>1233</v>
      </c>
      <c r="D28" s="15">
        <v>2318</v>
      </c>
      <c r="E28" s="15">
        <v>414955</v>
      </c>
    </row>
    <row r="29" spans="1:11" x14ac:dyDescent="0.2">
      <c r="A29" s="3">
        <v>26</v>
      </c>
      <c r="B29" s="14" t="s">
        <v>26</v>
      </c>
      <c r="C29" s="15">
        <v>236</v>
      </c>
      <c r="D29" s="15">
        <v>505</v>
      </c>
      <c r="E29" s="15">
        <v>89415</v>
      </c>
    </row>
    <row r="30" spans="1:11" x14ac:dyDescent="0.2">
      <c r="A30" s="3">
        <v>27</v>
      </c>
      <c r="B30" s="14" t="s">
        <v>27</v>
      </c>
      <c r="C30" s="15">
        <v>62195</v>
      </c>
      <c r="D30" s="15">
        <v>116449</v>
      </c>
      <c r="E30" s="15">
        <v>21244819</v>
      </c>
    </row>
    <row r="31" spans="1:11" x14ac:dyDescent="0.2">
      <c r="A31" s="3">
        <v>28</v>
      </c>
      <c r="B31" s="14" t="s">
        <v>28</v>
      </c>
      <c r="C31" s="15">
        <v>462</v>
      </c>
      <c r="D31" s="15">
        <v>930</v>
      </c>
      <c r="E31" s="15">
        <v>168291</v>
      </c>
    </row>
    <row r="32" spans="1:11" x14ac:dyDescent="0.2">
      <c r="A32" s="3">
        <v>29</v>
      </c>
      <c r="B32" s="14" t="s">
        <v>29</v>
      </c>
      <c r="C32" s="15">
        <v>1006</v>
      </c>
      <c r="D32" s="15">
        <v>2032</v>
      </c>
      <c r="E32" s="15">
        <v>361320</v>
      </c>
    </row>
    <row r="33" spans="1:5" x14ac:dyDescent="0.2">
      <c r="A33" s="3">
        <v>30</v>
      </c>
      <c r="B33" s="14" t="s">
        <v>30</v>
      </c>
      <c r="C33" s="15">
        <v>1232</v>
      </c>
      <c r="D33" s="15">
        <v>2349</v>
      </c>
      <c r="E33" s="15">
        <v>418159</v>
      </c>
    </row>
    <row r="34" spans="1:5" x14ac:dyDescent="0.2">
      <c r="A34" s="3">
        <v>31</v>
      </c>
      <c r="B34" s="14" t="s">
        <v>31</v>
      </c>
      <c r="C34" s="15">
        <v>2346</v>
      </c>
      <c r="D34" s="15">
        <v>4437</v>
      </c>
      <c r="E34" s="15">
        <v>804354</v>
      </c>
    </row>
    <row r="35" spans="1:5" x14ac:dyDescent="0.2">
      <c r="A35" s="3">
        <v>32</v>
      </c>
      <c r="B35" s="14" t="s">
        <v>32</v>
      </c>
      <c r="C35" s="15">
        <v>324</v>
      </c>
      <c r="D35" s="15">
        <v>662</v>
      </c>
      <c r="E35" s="15">
        <v>118325</v>
      </c>
    </row>
    <row r="36" spans="1:5" x14ac:dyDescent="0.2">
      <c r="A36" s="3">
        <v>33</v>
      </c>
      <c r="B36" s="14" t="s">
        <v>33</v>
      </c>
      <c r="C36" s="15">
        <v>795</v>
      </c>
      <c r="D36" s="15">
        <v>1405</v>
      </c>
      <c r="E36" s="15">
        <v>250574</v>
      </c>
    </row>
    <row r="37" spans="1:5" x14ac:dyDescent="0.2">
      <c r="A37" s="3">
        <v>34</v>
      </c>
      <c r="B37" s="14" t="s">
        <v>34</v>
      </c>
      <c r="C37" s="15">
        <v>2032</v>
      </c>
      <c r="D37" s="15">
        <v>4680</v>
      </c>
      <c r="E37" s="15">
        <v>821574</v>
      </c>
    </row>
    <row r="38" spans="1:5" x14ac:dyDescent="0.2">
      <c r="A38" s="3">
        <v>35</v>
      </c>
      <c r="B38" s="14" t="s">
        <v>35</v>
      </c>
      <c r="C38" s="15">
        <v>140</v>
      </c>
      <c r="D38" s="15">
        <v>301</v>
      </c>
      <c r="E38" s="15">
        <v>53227</v>
      </c>
    </row>
    <row r="39" spans="1:5" x14ac:dyDescent="0.2">
      <c r="A39" s="3">
        <v>36</v>
      </c>
      <c r="B39" s="14" t="s">
        <v>36</v>
      </c>
      <c r="C39" s="15">
        <v>691</v>
      </c>
      <c r="D39" s="15">
        <v>1200</v>
      </c>
      <c r="E39" s="15">
        <v>219345</v>
      </c>
    </row>
    <row r="40" spans="1:5" x14ac:dyDescent="0.2">
      <c r="A40" s="3">
        <v>37</v>
      </c>
      <c r="B40" s="14" t="s">
        <v>37</v>
      </c>
      <c r="C40" s="15">
        <v>244</v>
      </c>
      <c r="D40" s="15">
        <v>491</v>
      </c>
      <c r="E40" s="15">
        <v>85515</v>
      </c>
    </row>
    <row r="41" spans="1:5" x14ac:dyDescent="0.2">
      <c r="A41" s="3">
        <v>38</v>
      </c>
      <c r="B41" s="14" t="s">
        <v>38</v>
      </c>
      <c r="C41" s="15">
        <v>296</v>
      </c>
      <c r="D41" s="15">
        <v>563</v>
      </c>
      <c r="E41" s="15">
        <v>98919</v>
      </c>
    </row>
    <row r="42" spans="1:5" x14ac:dyDescent="0.2">
      <c r="A42" s="3">
        <v>39</v>
      </c>
      <c r="B42" s="14" t="s">
        <v>39</v>
      </c>
      <c r="C42" s="15">
        <v>124</v>
      </c>
      <c r="D42" s="15">
        <v>252</v>
      </c>
      <c r="E42" s="15">
        <v>43298</v>
      </c>
    </row>
    <row r="43" spans="1:5" x14ac:dyDescent="0.2">
      <c r="A43" s="3">
        <v>40</v>
      </c>
      <c r="B43" s="14" t="s">
        <v>40</v>
      </c>
      <c r="C43" s="15">
        <v>580</v>
      </c>
      <c r="D43" s="15">
        <v>1232</v>
      </c>
      <c r="E43" s="15">
        <v>213045</v>
      </c>
    </row>
    <row r="44" spans="1:5" x14ac:dyDescent="0.2">
      <c r="A44" s="3">
        <v>41</v>
      </c>
      <c r="B44" s="14" t="s">
        <v>41</v>
      </c>
      <c r="C44" s="15">
        <v>146</v>
      </c>
      <c r="D44" s="15">
        <v>270</v>
      </c>
      <c r="E44" s="15">
        <v>47431</v>
      </c>
    </row>
    <row r="45" spans="1:5" x14ac:dyDescent="0.2">
      <c r="A45" s="3">
        <v>42</v>
      </c>
      <c r="B45" s="14" t="s">
        <v>42</v>
      </c>
      <c r="C45" s="15">
        <v>1107</v>
      </c>
      <c r="D45" s="15">
        <v>2396</v>
      </c>
      <c r="E45" s="15">
        <v>420063</v>
      </c>
    </row>
    <row r="46" spans="1:5" x14ac:dyDescent="0.2">
      <c r="A46" s="3">
        <v>43</v>
      </c>
      <c r="B46" s="14" t="s">
        <v>43</v>
      </c>
      <c r="C46" s="15">
        <v>892</v>
      </c>
      <c r="D46" s="15">
        <v>1815</v>
      </c>
      <c r="E46" s="15">
        <v>315756</v>
      </c>
    </row>
    <row r="47" spans="1:5" x14ac:dyDescent="0.2">
      <c r="A47" s="3">
        <v>44</v>
      </c>
      <c r="B47" s="14" t="s">
        <v>44</v>
      </c>
      <c r="C47" s="15">
        <v>158</v>
      </c>
      <c r="D47" s="15">
        <v>331</v>
      </c>
      <c r="E47" s="15">
        <v>57926</v>
      </c>
    </row>
    <row r="48" spans="1:5" x14ac:dyDescent="0.2">
      <c r="A48" s="3">
        <v>45</v>
      </c>
      <c r="B48" s="14" t="s">
        <v>45</v>
      </c>
      <c r="C48" s="15">
        <v>253</v>
      </c>
      <c r="D48" s="15">
        <v>500</v>
      </c>
      <c r="E48" s="15">
        <v>87737</v>
      </c>
    </row>
    <row r="49" spans="1:5" x14ac:dyDescent="0.2">
      <c r="A49" s="3">
        <v>46</v>
      </c>
      <c r="B49" s="14" t="s">
        <v>46</v>
      </c>
      <c r="C49" s="15">
        <v>893</v>
      </c>
      <c r="D49" s="15">
        <v>1776</v>
      </c>
      <c r="E49" s="15">
        <v>319452</v>
      </c>
    </row>
    <row r="50" spans="1:5" x14ac:dyDescent="0.2">
      <c r="A50" s="3">
        <v>47</v>
      </c>
      <c r="B50" s="14" t="s">
        <v>47</v>
      </c>
      <c r="C50" s="15">
        <v>698</v>
      </c>
      <c r="D50" s="15">
        <v>1376</v>
      </c>
      <c r="E50" s="15">
        <v>246467</v>
      </c>
    </row>
    <row r="51" spans="1:5" x14ac:dyDescent="0.2">
      <c r="A51" s="3">
        <v>48</v>
      </c>
      <c r="B51" s="14" t="s">
        <v>48</v>
      </c>
      <c r="C51" s="15">
        <v>1119</v>
      </c>
      <c r="D51" s="15">
        <v>2223</v>
      </c>
      <c r="E51" s="15">
        <v>395245</v>
      </c>
    </row>
    <row r="52" spans="1:5" x14ac:dyDescent="0.2">
      <c r="A52" s="3">
        <v>49</v>
      </c>
      <c r="B52" s="14" t="s">
        <v>49</v>
      </c>
      <c r="C52" s="15">
        <v>1113</v>
      </c>
      <c r="D52" s="15">
        <v>2104</v>
      </c>
      <c r="E52" s="15">
        <v>381777</v>
      </c>
    </row>
    <row r="53" spans="1:5" x14ac:dyDescent="0.2">
      <c r="A53" s="3">
        <v>50</v>
      </c>
      <c r="B53" s="14" t="s">
        <v>50</v>
      </c>
      <c r="C53" s="15">
        <v>1970</v>
      </c>
      <c r="D53" s="15">
        <v>4382</v>
      </c>
      <c r="E53" s="15">
        <v>768259</v>
      </c>
    </row>
    <row r="54" spans="1:5" x14ac:dyDescent="0.2">
      <c r="A54" s="3">
        <v>51</v>
      </c>
      <c r="B54" s="14" t="s">
        <v>51</v>
      </c>
      <c r="C54" s="15">
        <v>240</v>
      </c>
      <c r="D54" s="15">
        <v>502</v>
      </c>
      <c r="E54" s="15">
        <v>90132</v>
      </c>
    </row>
    <row r="55" spans="1:5" x14ac:dyDescent="0.2">
      <c r="A55" s="3">
        <v>52</v>
      </c>
      <c r="B55" s="14" t="s">
        <v>52</v>
      </c>
      <c r="C55" s="15">
        <v>941</v>
      </c>
      <c r="D55" s="15">
        <v>2246</v>
      </c>
      <c r="E55" s="15">
        <v>390292</v>
      </c>
    </row>
    <row r="56" spans="1:5" x14ac:dyDescent="0.2">
      <c r="A56" s="3">
        <v>53</v>
      </c>
      <c r="B56" s="14" t="s">
        <v>53</v>
      </c>
      <c r="C56" s="15">
        <v>731</v>
      </c>
      <c r="D56" s="15">
        <v>1607</v>
      </c>
      <c r="E56" s="15">
        <v>271251</v>
      </c>
    </row>
    <row r="57" spans="1:5" x14ac:dyDescent="0.2">
      <c r="A57" s="3">
        <v>54</v>
      </c>
      <c r="B57" s="14" t="s">
        <v>54</v>
      </c>
      <c r="C57" s="15">
        <v>297</v>
      </c>
      <c r="D57" s="15">
        <v>648</v>
      </c>
      <c r="E57" s="15">
        <v>110965</v>
      </c>
    </row>
    <row r="58" spans="1:5" x14ac:dyDescent="0.2">
      <c r="A58" s="3">
        <v>55</v>
      </c>
      <c r="B58" s="14" t="s">
        <v>55</v>
      </c>
      <c r="C58" s="15">
        <v>5680</v>
      </c>
      <c r="D58" s="15">
        <v>12321</v>
      </c>
      <c r="E58" s="15">
        <v>2169139</v>
      </c>
    </row>
    <row r="59" spans="1:5" x14ac:dyDescent="0.2">
      <c r="A59" s="3">
        <v>56</v>
      </c>
      <c r="B59" s="14" t="s">
        <v>56</v>
      </c>
      <c r="C59" s="15">
        <v>1863</v>
      </c>
      <c r="D59" s="15">
        <v>3606</v>
      </c>
      <c r="E59" s="15">
        <v>645884</v>
      </c>
    </row>
    <row r="60" spans="1:5" x14ac:dyDescent="0.2">
      <c r="A60" s="3">
        <v>57</v>
      </c>
      <c r="B60" s="14" t="s">
        <v>57</v>
      </c>
      <c r="C60" s="15">
        <v>524</v>
      </c>
      <c r="D60" s="15">
        <v>994</v>
      </c>
      <c r="E60" s="15">
        <v>175669</v>
      </c>
    </row>
    <row r="61" spans="1:5" x14ac:dyDescent="0.2">
      <c r="A61" s="3">
        <v>58</v>
      </c>
      <c r="B61" s="14" t="s">
        <v>58</v>
      </c>
      <c r="C61" s="15">
        <v>1507</v>
      </c>
      <c r="D61" s="15">
        <v>2814</v>
      </c>
      <c r="E61" s="15">
        <v>509480</v>
      </c>
    </row>
    <row r="62" spans="1:5" x14ac:dyDescent="0.2">
      <c r="A62" s="3">
        <v>59</v>
      </c>
      <c r="B62" s="14" t="s">
        <v>59</v>
      </c>
      <c r="C62" s="15">
        <v>314</v>
      </c>
      <c r="D62" s="15">
        <v>726</v>
      </c>
      <c r="E62" s="15">
        <v>126057</v>
      </c>
    </row>
    <row r="63" spans="1:5" x14ac:dyDescent="0.2">
      <c r="A63" s="3">
        <v>60</v>
      </c>
      <c r="B63" s="14" t="s">
        <v>60</v>
      </c>
      <c r="C63" s="15">
        <v>1668</v>
      </c>
      <c r="D63" s="15">
        <v>3598</v>
      </c>
      <c r="E63" s="15">
        <v>636805</v>
      </c>
    </row>
    <row r="64" spans="1:5" x14ac:dyDescent="0.2">
      <c r="A64" s="3">
        <v>61</v>
      </c>
      <c r="B64" s="14" t="s">
        <v>61</v>
      </c>
      <c r="C64" s="15">
        <v>369</v>
      </c>
      <c r="D64" s="15">
        <v>771</v>
      </c>
      <c r="E64" s="15">
        <v>135648</v>
      </c>
    </row>
    <row r="65" spans="1:5" x14ac:dyDescent="0.2">
      <c r="A65" s="3">
        <v>62</v>
      </c>
      <c r="B65" s="14" t="s">
        <v>62</v>
      </c>
      <c r="C65" s="15">
        <v>34678</v>
      </c>
      <c r="D65" s="15">
        <v>72859</v>
      </c>
      <c r="E65" s="15">
        <v>13082222</v>
      </c>
    </row>
    <row r="66" spans="1:5" x14ac:dyDescent="0.2">
      <c r="A66" s="3">
        <v>63</v>
      </c>
      <c r="B66" s="14" t="s">
        <v>63</v>
      </c>
      <c r="C66" s="15">
        <v>153</v>
      </c>
      <c r="D66" s="15">
        <v>314</v>
      </c>
      <c r="E66" s="15">
        <v>55088</v>
      </c>
    </row>
    <row r="67" spans="1:5" x14ac:dyDescent="0.2">
      <c r="A67" s="3">
        <v>64</v>
      </c>
      <c r="B67" s="14" t="s">
        <v>64</v>
      </c>
      <c r="C67" s="15">
        <v>464</v>
      </c>
      <c r="D67" s="15">
        <v>1004</v>
      </c>
      <c r="E67" s="15">
        <v>181162</v>
      </c>
    </row>
    <row r="68" spans="1:5" x14ac:dyDescent="0.2">
      <c r="A68" s="3">
        <v>65</v>
      </c>
      <c r="B68" s="14" t="s">
        <v>65</v>
      </c>
      <c r="C68" s="15">
        <v>614</v>
      </c>
      <c r="D68" s="15">
        <v>1290</v>
      </c>
      <c r="E68" s="15">
        <v>230214</v>
      </c>
    </row>
    <row r="69" spans="1:5" x14ac:dyDescent="0.2">
      <c r="A69" s="3">
        <v>66</v>
      </c>
      <c r="B69" s="14" t="s">
        <v>66</v>
      </c>
      <c r="C69" s="15">
        <v>1682</v>
      </c>
      <c r="D69" s="15">
        <v>4017</v>
      </c>
      <c r="E69" s="15">
        <v>701911</v>
      </c>
    </row>
    <row r="70" spans="1:5" x14ac:dyDescent="0.2">
      <c r="A70" s="3">
        <v>67</v>
      </c>
      <c r="B70" s="14" t="s">
        <v>67</v>
      </c>
      <c r="C70" s="15">
        <v>294</v>
      </c>
      <c r="D70" s="15">
        <v>582</v>
      </c>
      <c r="E70" s="15">
        <v>103289</v>
      </c>
    </row>
    <row r="71" spans="1:5" x14ac:dyDescent="0.2">
      <c r="A71" s="3">
        <v>68</v>
      </c>
      <c r="B71" s="14" t="s">
        <v>68</v>
      </c>
      <c r="C71" s="15">
        <v>402</v>
      </c>
      <c r="D71" s="15">
        <v>846</v>
      </c>
      <c r="E71" s="15">
        <v>145531</v>
      </c>
    </row>
    <row r="72" spans="1:5" x14ac:dyDescent="0.2">
      <c r="A72" s="3">
        <v>69</v>
      </c>
      <c r="B72" s="14" t="s">
        <v>69</v>
      </c>
      <c r="C72" s="15">
        <v>10830</v>
      </c>
      <c r="D72" s="15">
        <v>18522</v>
      </c>
      <c r="E72" s="15">
        <v>3394806</v>
      </c>
    </row>
    <row r="73" spans="1:5" x14ac:dyDescent="0.2">
      <c r="A73" s="3">
        <v>70</v>
      </c>
      <c r="B73" s="14" t="s">
        <v>70</v>
      </c>
      <c r="C73" s="15">
        <v>2369</v>
      </c>
      <c r="D73" s="15">
        <v>5681</v>
      </c>
      <c r="E73" s="15">
        <v>990140</v>
      </c>
    </row>
    <row r="74" spans="1:5" x14ac:dyDescent="0.2">
      <c r="A74" s="3">
        <v>71</v>
      </c>
      <c r="B74" s="14" t="s">
        <v>71</v>
      </c>
      <c r="C74" s="15">
        <v>1972</v>
      </c>
      <c r="D74" s="15">
        <v>4748</v>
      </c>
      <c r="E74" s="15">
        <v>824618</v>
      </c>
    </row>
    <row r="75" spans="1:5" x14ac:dyDescent="0.2">
      <c r="A75" s="3">
        <v>72</v>
      </c>
      <c r="B75" s="14" t="s">
        <v>72</v>
      </c>
      <c r="C75" s="15">
        <v>418</v>
      </c>
      <c r="D75" s="15">
        <v>882</v>
      </c>
      <c r="E75" s="15">
        <v>157381</v>
      </c>
    </row>
    <row r="76" spans="1:5" x14ac:dyDescent="0.2">
      <c r="A76" s="3">
        <v>73</v>
      </c>
      <c r="B76" s="14" t="s">
        <v>73</v>
      </c>
      <c r="C76" s="15">
        <v>5872</v>
      </c>
      <c r="D76" s="15">
        <v>14298</v>
      </c>
      <c r="E76" s="15">
        <v>2488272</v>
      </c>
    </row>
    <row r="77" spans="1:5" x14ac:dyDescent="0.2">
      <c r="A77" s="3">
        <v>74</v>
      </c>
      <c r="B77" s="14" t="s">
        <v>110</v>
      </c>
      <c r="C77" s="15">
        <v>2691</v>
      </c>
      <c r="D77" s="15">
        <v>5895</v>
      </c>
      <c r="E77" s="15">
        <v>1037978</v>
      </c>
    </row>
    <row r="78" spans="1:5" x14ac:dyDescent="0.2">
      <c r="A78" s="3">
        <v>75</v>
      </c>
      <c r="B78" s="14" t="s">
        <v>74</v>
      </c>
      <c r="C78" s="15">
        <v>309</v>
      </c>
      <c r="D78" s="15">
        <v>610</v>
      </c>
      <c r="E78" s="15">
        <v>112205</v>
      </c>
    </row>
    <row r="79" spans="1:5" x14ac:dyDescent="0.2">
      <c r="A79" s="3">
        <v>76</v>
      </c>
      <c r="B79" s="14" t="s">
        <v>75</v>
      </c>
      <c r="C79" s="15">
        <v>417</v>
      </c>
      <c r="D79" s="15">
        <v>861</v>
      </c>
      <c r="E79" s="15">
        <v>156444</v>
      </c>
    </row>
    <row r="80" spans="1:5" x14ac:dyDescent="0.2">
      <c r="A80" s="3">
        <v>77</v>
      </c>
      <c r="B80" s="14" t="s">
        <v>76</v>
      </c>
      <c r="C80" s="15">
        <v>823</v>
      </c>
      <c r="D80" s="15">
        <v>1541</v>
      </c>
      <c r="E80" s="15">
        <v>278437</v>
      </c>
    </row>
    <row r="81" spans="1:5" x14ac:dyDescent="0.2">
      <c r="A81" s="3">
        <v>78</v>
      </c>
      <c r="B81" s="14" t="s">
        <v>77</v>
      </c>
      <c r="C81" s="15">
        <v>224</v>
      </c>
      <c r="D81" s="15">
        <v>510</v>
      </c>
      <c r="E81" s="15">
        <v>91644</v>
      </c>
    </row>
    <row r="82" spans="1:5" x14ac:dyDescent="0.2">
      <c r="A82" s="3">
        <v>79</v>
      </c>
      <c r="B82" s="14" t="s">
        <v>78</v>
      </c>
      <c r="C82" s="15">
        <v>541</v>
      </c>
      <c r="D82" s="15">
        <v>998</v>
      </c>
      <c r="E82" s="15">
        <v>180912</v>
      </c>
    </row>
    <row r="83" spans="1:5" x14ac:dyDescent="0.2">
      <c r="A83" s="3">
        <v>80</v>
      </c>
      <c r="B83" s="14" t="s">
        <v>79</v>
      </c>
      <c r="C83" s="15">
        <v>767</v>
      </c>
      <c r="D83" s="15">
        <v>1546</v>
      </c>
      <c r="E83" s="15">
        <v>266146</v>
      </c>
    </row>
    <row r="84" spans="1:5" x14ac:dyDescent="0.2">
      <c r="A84" s="3">
        <v>82</v>
      </c>
      <c r="B84" s="14" t="s">
        <v>80</v>
      </c>
      <c r="C84" s="15">
        <v>4839</v>
      </c>
      <c r="D84" s="15">
        <v>9740</v>
      </c>
      <c r="E84" s="15">
        <v>1736732</v>
      </c>
    </row>
    <row r="85" spans="1:5" x14ac:dyDescent="0.2">
      <c r="A85" s="3">
        <v>83</v>
      </c>
      <c r="B85" s="14" t="s">
        <v>81</v>
      </c>
      <c r="C85" s="15">
        <v>308</v>
      </c>
      <c r="D85" s="15">
        <v>661</v>
      </c>
      <c r="E85" s="15">
        <v>114614</v>
      </c>
    </row>
    <row r="86" spans="1:5" x14ac:dyDescent="0.2">
      <c r="A86" s="3">
        <v>84</v>
      </c>
      <c r="B86" s="14" t="s">
        <v>82</v>
      </c>
      <c r="C86" s="15">
        <v>325</v>
      </c>
      <c r="D86" s="15">
        <v>618</v>
      </c>
      <c r="E86" s="15">
        <v>112188</v>
      </c>
    </row>
    <row r="87" spans="1:5" x14ac:dyDescent="0.2">
      <c r="A87" s="3">
        <v>85</v>
      </c>
      <c r="B87" s="14" t="s">
        <v>83</v>
      </c>
      <c r="C87" s="15">
        <v>1583</v>
      </c>
      <c r="D87" s="15">
        <v>3015</v>
      </c>
      <c r="E87" s="15">
        <v>540381</v>
      </c>
    </row>
    <row r="88" spans="1:5" x14ac:dyDescent="0.2">
      <c r="A88" s="3">
        <v>86</v>
      </c>
      <c r="B88" s="14" t="s">
        <v>84</v>
      </c>
      <c r="C88" s="15">
        <v>2287</v>
      </c>
      <c r="D88" s="15">
        <v>4581</v>
      </c>
      <c r="E88" s="15">
        <v>819473</v>
      </c>
    </row>
    <row r="89" spans="1:5" x14ac:dyDescent="0.2">
      <c r="A89" s="16">
        <v>87</v>
      </c>
      <c r="B89" s="17" t="s">
        <v>85</v>
      </c>
      <c r="C89" s="23">
        <v>327</v>
      </c>
      <c r="D89" s="23">
        <v>608</v>
      </c>
      <c r="E89" s="23">
        <v>109628</v>
      </c>
    </row>
    <row r="90" spans="1:5" x14ac:dyDescent="0.2">
      <c r="A90" s="16">
        <v>88</v>
      </c>
      <c r="B90" s="17" t="s">
        <v>86</v>
      </c>
      <c r="C90" s="23">
        <v>37</v>
      </c>
      <c r="D90" s="23">
        <v>120</v>
      </c>
      <c r="E90" s="23">
        <v>19825</v>
      </c>
    </row>
    <row r="91" spans="1:5" x14ac:dyDescent="0.2">
      <c r="A91" s="16">
        <v>92</v>
      </c>
      <c r="B91" s="17" t="s">
        <v>108</v>
      </c>
      <c r="C91" s="13">
        <v>1207</v>
      </c>
      <c r="D91" s="13">
        <v>2423</v>
      </c>
      <c r="E91" s="13">
        <v>434047</v>
      </c>
    </row>
    <row r="92" spans="1:5" x14ac:dyDescent="0.2">
      <c r="A92" s="16" t="s">
        <v>115</v>
      </c>
      <c r="B92" s="17" t="s">
        <v>116</v>
      </c>
      <c r="C92" s="13">
        <v>1674</v>
      </c>
      <c r="D92" s="13">
        <v>3759</v>
      </c>
      <c r="E92" s="26">
        <v>676451</v>
      </c>
    </row>
    <row r="93" spans="1:5" s="14" customFormat="1" x14ac:dyDescent="0.2">
      <c r="A93" s="16" t="s">
        <v>109</v>
      </c>
      <c r="B93" s="2" t="s">
        <v>109</v>
      </c>
      <c r="C93" s="13">
        <v>0</v>
      </c>
      <c r="D93" s="13">
        <v>0</v>
      </c>
      <c r="E93" s="13">
        <v>0</v>
      </c>
    </row>
    <row r="94" spans="1:5" s="14" customFormat="1" x14ac:dyDescent="0.2">
      <c r="A94" s="11"/>
      <c r="B94" s="18" t="s">
        <v>114</v>
      </c>
      <c r="C94" s="9">
        <f>SUM(C5:C93)</f>
        <v>219874</v>
      </c>
      <c r="D94" s="9">
        <f>SUM(D5:D93)</f>
        <v>442488</v>
      </c>
      <c r="E94" s="19">
        <f>SUM(E5:E93)</f>
        <v>79318611</v>
      </c>
    </row>
    <row r="95" spans="1:5" s="14" customFormat="1" x14ac:dyDescent="0.2">
      <c r="A95" s="11"/>
      <c r="B95" s="18"/>
      <c r="C95" s="9"/>
      <c r="D95" s="9"/>
      <c r="E95" s="9"/>
    </row>
    <row r="96" spans="1:5" x14ac:dyDescent="0.2">
      <c r="A96" s="11"/>
      <c r="B96" s="18"/>
      <c r="C96" s="15"/>
      <c r="D96" s="15"/>
      <c r="E96" s="15"/>
    </row>
    <row r="97" spans="1:5" x14ac:dyDescent="0.2">
      <c r="A97" s="14" t="s">
        <v>107</v>
      </c>
      <c r="B97" s="14"/>
      <c r="C97" s="15"/>
      <c r="D97" s="15"/>
      <c r="E97" s="15"/>
    </row>
    <row r="98" spans="1:5" x14ac:dyDescent="0.2">
      <c r="B98" s="14" t="s">
        <v>102</v>
      </c>
      <c r="C98" s="15"/>
      <c r="D98" s="15"/>
      <c r="E98" s="15"/>
    </row>
    <row r="99" spans="1:5" x14ac:dyDescent="0.2">
      <c r="A99" s="24" t="s">
        <v>111</v>
      </c>
      <c r="B99" s="14"/>
      <c r="C99" s="15"/>
      <c r="D99" s="15"/>
      <c r="E99" s="15"/>
    </row>
    <row r="100" spans="1:5" x14ac:dyDescent="0.2">
      <c r="A100" s="49" t="s">
        <v>112</v>
      </c>
      <c r="B100" s="49"/>
      <c r="C100" s="49"/>
      <c r="D100" s="49"/>
      <c r="E100" s="25"/>
    </row>
    <row r="101" spans="1:5" x14ac:dyDescent="0.2">
      <c r="A101" s="50" t="s">
        <v>113</v>
      </c>
      <c r="B101" s="50"/>
      <c r="C101" s="50"/>
      <c r="D101" s="50"/>
      <c r="E101" s="50"/>
    </row>
  </sheetData>
  <mergeCells count="2">
    <mergeCell ref="A100:D100"/>
    <mergeCell ref="A101:E10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C16" sqref="C16"/>
    </sheetView>
  </sheetViews>
  <sheetFormatPr defaultRowHeight="12.75" x14ac:dyDescent="0.2"/>
  <cols>
    <col min="1" max="1" width="14.5703125" style="30" customWidth="1"/>
    <col min="2" max="2" width="13.5703125" style="15" customWidth="1"/>
    <col min="3" max="3" width="13.42578125" style="15" customWidth="1"/>
    <col min="4" max="4" width="16.42578125" style="20" customWidth="1"/>
    <col min="5" max="254" width="9.140625" style="14"/>
    <col min="255" max="255" width="13.7109375" style="14" customWidth="1"/>
    <col min="256" max="256" width="13.5703125" style="14" customWidth="1"/>
    <col min="257" max="257" width="13.42578125" style="14" customWidth="1"/>
    <col min="258" max="258" width="16.42578125" style="14" customWidth="1"/>
    <col min="259" max="259" width="16.28515625" style="14" customWidth="1"/>
    <col min="260" max="260" width="13.85546875" style="14" customWidth="1"/>
    <col min="261" max="510" width="9.140625" style="14"/>
    <col min="511" max="511" width="13.7109375" style="14" customWidth="1"/>
    <col min="512" max="512" width="13.5703125" style="14" customWidth="1"/>
    <col min="513" max="513" width="13.42578125" style="14" customWidth="1"/>
    <col min="514" max="514" width="16.42578125" style="14" customWidth="1"/>
    <col min="515" max="515" width="16.28515625" style="14" customWidth="1"/>
    <col min="516" max="516" width="13.85546875" style="14" customWidth="1"/>
    <col min="517" max="766" width="9.140625" style="14"/>
    <col min="767" max="767" width="13.7109375" style="14" customWidth="1"/>
    <col min="768" max="768" width="13.5703125" style="14" customWidth="1"/>
    <col min="769" max="769" width="13.42578125" style="14" customWidth="1"/>
    <col min="770" max="770" width="16.42578125" style="14" customWidth="1"/>
    <col min="771" max="771" width="16.28515625" style="14" customWidth="1"/>
    <col min="772" max="772" width="13.85546875" style="14" customWidth="1"/>
    <col min="773" max="1022" width="9.140625" style="14"/>
    <col min="1023" max="1023" width="13.7109375" style="14" customWidth="1"/>
    <col min="1024" max="1024" width="13.5703125" style="14" customWidth="1"/>
    <col min="1025" max="1025" width="13.42578125" style="14" customWidth="1"/>
    <col min="1026" max="1026" width="16.42578125" style="14" customWidth="1"/>
    <col min="1027" max="1027" width="16.28515625" style="14" customWidth="1"/>
    <col min="1028" max="1028" width="13.85546875" style="14" customWidth="1"/>
    <col min="1029" max="1278" width="9.140625" style="14"/>
    <col min="1279" max="1279" width="13.7109375" style="14" customWidth="1"/>
    <col min="1280" max="1280" width="13.5703125" style="14" customWidth="1"/>
    <col min="1281" max="1281" width="13.42578125" style="14" customWidth="1"/>
    <col min="1282" max="1282" width="16.42578125" style="14" customWidth="1"/>
    <col min="1283" max="1283" width="16.28515625" style="14" customWidth="1"/>
    <col min="1284" max="1284" width="13.85546875" style="14" customWidth="1"/>
    <col min="1285" max="1534" width="9.140625" style="14"/>
    <col min="1535" max="1535" width="13.7109375" style="14" customWidth="1"/>
    <col min="1536" max="1536" width="13.5703125" style="14" customWidth="1"/>
    <col min="1537" max="1537" width="13.42578125" style="14" customWidth="1"/>
    <col min="1538" max="1538" width="16.42578125" style="14" customWidth="1"/>
    <col min="1539" max="1539" width="16.28515625" style="14" customWidth="1"/>
    <col min="1540" max="1540" width="13.85546875" style="14" customWidth="1"/>
    <col min="1541" max="1790" width="9.140625" style="14"/>
    <col min="1791" max="1791" width="13.7109375" style="14" customWidth="1"/>
    <col min="1792" max="1792" width="13.5703125" style="14" customWidth="1"/>
    <col min="1793" max="1793" width="13.42578125" style="14" customWidth="1"/>
    <col min="1794" max="1794" width="16.42578125" style="14" customWidth="1"/>
    <col min="1795" max="1795" width="16.28515625" style="14" customWidth="1"/>
    <col min="1796" max="1796" width="13.85546875" style="14" customWidth="1"/>
    <col min="1797" max="2046" width="9.140625" style="14"/>
    <col min="2047" max="2047" width="13.7109375" style="14" customWidth="1"/>
    <col min="2048" max="2048" width="13.5703125" style="14" customWidth="1"/>
    <col min="2049" max="2049" width="13.42578125" style="14" customWidth="1"/>
    <col min="2050" max="2050" width="16.42578125" style="14" customWidth="1"/>
    <col min="2051" max="2051" width="16.28515625" style="14" customWidth="1"/>
    <col min="2052" max="2052" width="13.85546875" style="14" customWidth="1"/>
    <col min="2053" max="2302" width="9.140625" style="14"/>
    <col min="2303" max="2303" width="13.7109375" style="14" customWidth="1"/>
    <col min="2304" max="2304" width="13.5703125" style="14" customWidth="1"/>
    <col min="2305" max="2305" width="13.42578125" style="14" customWidth="1"/>
    <col min="2306" max="2306" width="16.42578125" style="14" customWidth="1"/>
    <col min="2307" max="2307" width="16.28515625" style="14" customWidth="1"/>
    <col min="2308" max="2308" width="13.85546875" style="14" customWidth="1"/>
    <col min="2309" max="2558" width="9.140625" style="14"/>
    <col min="2559" max="2559" width="13.7109375" style="14" customWidth="1"/>
    <col min="2560" max="2560" width="13.5703125" style="14" customWidth="1"/>
    <col min="2561" max="2561" width="13.42578125" style="14" customWidth="1"/>
    <col min="2562" max="2562" width="16.42578125" style="14" customWidth="1"/>
    <col min="2563" max="2563" width="16.28515625" style="14" customWidth="1"/>
    <col min="2564" max="2564" width="13.85546875" style="14" customWidth="1"/>
    <col min="2565" max="2814" width="9.140625" style="14"/>
    <col min="2815" max="2815" width="13.7109375" style="14" customWidth="1"/>
    <col min="2816" max="2816" width="13.5703125" style="14" customWidth="1"/>
    <col min="2817" max="2817" width="13.42578125" style="14" customWidth="1"/>
    <col min="2818" max="2818" width="16.42578125" style="14" customWidth="1"/>
    <col min="2819" max="2819" width="16.28515625" style="14" customWidth="1"/>
    <col min="2820" max="2820" width="13.85546875" style="14" customWidth="1"/>
    <col min="2821" max="3070" width="9.140625" style="14"/>
    <col min="3071" max="3071" width="13.7109375" style="14" customWidth="1"/>
    <col min="3072" max="3072" width="13.5703125" style="14" customWidth="1"/>
    <col min="3073" max="3073" width="13.42578125" style="14" customWidth="1"/>
    <col min="3074" max="3074" width="16.42578125" style="14" customWidth="1"/>
    <col min="3075" max="3075" width="16.28515625" style="14" customWidth="1"/>
    <col min="3076" max="3076" width="13.85546875" style="14" customWidth="1"/>
    <col min="3077" max="3326" width="9.140625" style="14"/>
    <col min="3327" max="3327" width="13.7109375" style="14" customWidth="1"/>
    <col min="3328" max="3328" width="13.5703125" style="14" customWidth="1"/>
    <col min="3329" max="3329" width="13.42578125" style="14" customWidth="1"/>
    <col min="3330" max="3330" width="16.42578125" style="14" customWidth="1"/>
    <col min="3331" max="3331" width="16.28515625" style="14" customWidth="1"/>
    <col min="3332" max="3332" width="13.85546875" style="14" customWidth="1"/>
    <col min="3333" max="3582" width="9.140625" style="14"/>
    <col min="3583" max="3583" width="13.7109375" style="14" customWidth="1"/>
    <col min="3584" max="3584" width="13.5703125" style="14" customWidth="1"/>
    <col min="3585" max="3585" width="13.42578125" style="14" customWidth="1"/>
    <col min="3586" max="3586" width="16.42578125" style="14" customWidth="1"/>
    <col min="3587" max="3587" width="16.28515625" style="14" customWidth="1"/>
    <col min="3588" max="3588" width="13.85546875" style="14" customWidth="1"/>
    <col min="3589" max="3838" width="9.140625" style="14"/>
    <col min="3839" max="3839" width="13.7109375" style="14" customWidth="1"/>
    <col min="3840" max="3840" width="13.5703125" style="14" customWidth="1"/>
    <col min="3841" max="3841" width="13.42578125" style="14" customWidth="1"/>
    <col min="3842" max="3842" width="16.42578125" style="14" customWidth="1"/>
    <col min="3843" max="3843" width="16.28515625" style="14" customWidth="1"/>
    <col min="3844" max="3844" width="13.85546875" style="14" customWidth="1"/>
    <col min="3845" max="4094" width="9.140625" style="14"/>
    <col min="4095" max="4095" width="13.7109375" style="14" customWidth="1"/>
    <col min="4096" max="4096" width="13.5703125" style="14" customWidth="1"/>
    <col min="4097" max="4097" width="13.42578125" style="14" customWidth="1"/>
    <col min="4098" max="4098" width="16.42578125" style="14" customWidth="1"/>
    <col min="4099" max="4099" width="16.28515625" style="14" customWidth="1"/>
    <col min="4100" max="4100" width="13.85546875" style="14" customWidth="1"/>
    <col min="4101" max="4350" width="9.140625" style="14"/>
    <col min="4351" max="4351" width="13.7109375" style="14" customWidth="1"/>
    <col min="4352" max="4352" width="13.5703125" style="14" customWidth="1"/>
    <col min="4353" max="4353" width="13.42578125" style="14" customWidth="1"/>
    <col min="4354" max="4354" width="16.42578125" style="14" customWidth="1"/>
    <col min="4355" max="4355" width="16.28515625" style="14" customWidth="1"/>
    <col min="4356" max="4356" width="13.85546875" style="14" customWidth="1"/>
    <col min="4357" max="4606" width="9.140625" style="14"/>
    <col min="4607" max="4607" width="13.7109375" style="14" customWidth="1"/>
    <col min="4608" max="4608" width="13.5703125" style="14" customWidth="1"/>
    <col min="4609" max="4609" width="13.42578125" style="14" customWidth="1"/>
    <col min="4610" max="4610" width="16.42578125" style="14" customWidth="1"/>
    <col min="4611" max="4611" width="16.28515625" style="14" customWidth="1"/>
    <col min="4612" max="4612" width="13.85546875" style="14" customWidth="1"/>
    <col min="4613" max="4862" width="9.140625" style="14"/>
    <col min="4863" max="4863" width="13.7109375" style="14" customWidth="1"/>
    <col min="4864" max="4864" width="13.5703125" style="14" customWidth="1"/>
    <col min="4865" max="4865" width="13.42578125" style="14" customWidth="1"/>
    <col min="4866" max="4866" width="16.42578125" style="14" customWidth="1"/>
    <col min="4867" max="4867" width="16.28515625" style="14" customWidth="1"/>
    <col min="4868" max="4868" width="13.85546875" style="14" customWidth="1"/>
    <col min="4869" max="5118" width="9.140625" style="14"/>
    <col min="5119" max="5119" width="13.7109375" style="14" customWidth="1"/>
    <col min="5120" max="5120" width="13.5703125" style="14" customWidth="1"/>
    <col min="5121" max="5121" width="13.42578125" style="14" customWidth="1"/>
    <col min="5122" max="5122" width="16.42578125" style="14" customWidth="1"/>
    <col min="5123" max="5123" width="16.28515625" style="14" customWidth="1"/>
    <col min="5124" max="5124" width="13.85546875" style="14" customWidth="1"/>
    <col min="5125" max="5374" width="9.140625" style="14"/>
    <col min="5375" max="5375" width="13.7109375" style="14" customWidth="1"/>
    <col min="5376" max="5376" width="13.5703125" style="14" customWidth="1"/>
    <col min="5377" max="5377" width="13.42578125" style="14" customWidth="1"/>
    <col min="5378" max="5378" width="16.42578125" style="14" customWidth="1"/>
    <col min="5379" max="5379" width="16.28515625" style="14" customWidth="1"/>
    <col min="5380" max="5380" width="13.85546875" style="14" customWidth="1"/>
    <col min="5381" max="5630" width="9.140625" style="14"/>
    <col min="5631" max="5631" width="13.7109375" style="14" customWidth="1"/>
    <col min="5632" max="5632" width="13.5703125" style="14" customWidth="1"/>
    <col min="5633" max="5633" width="13.42578125" style="14" customWidth="1"/>
    <col min="5634" max="5634" width="16.42578125" style="14" customWidth="1"/>
    <col min="5635" max="5635" width="16.28515625" style="14" customWidth="1"/>
    <col min="5636" max="5636" width="13.85546875" style="14" customWidth="1"/>
    <col min="5637" max="5886" width="9.140625" style="14"/>
    <col min="5887" max="5887" width="13.7109375" style="14" customWidth="1"/>
    <col min="5888" max="5888" width="13.5703125" style="14" customWidth="1"/>
    <col min="5889" max="5889" width="13.42578125" style="14" customWidth="1"/>
    <col min="5890" max="5890" width="16.42578125" style="14" customWidth="1"/>
    <col min="5891" max="5891" width="16.28515625" style="14" customWidth="1"/>
    <col min="5892" max="5892" width="13.85546875" style="14" customWidth="1"/>
    <col min="5893" max="6142" width="9.140625" style="14"/>
    <col min="6143" max="6143" width="13.7109375" style="14" customWidth="1"/>
    <col min="6144" max="6144" width="13.5703125" style="14" customWidth="1"/>
    <col min="6145" max="6145" width="13.42578125" style="14" customWidth="1"/>
    <col min="6146" max="6146" width="16.42578125" style="14" customWidth="1"/>
    <col min="6147" max="6147" width="16.28515625" style="14" customWidth="1"/>
    <col min="6148" max="6148" width="13.85546875" style="14" customWidth="1"/>
    <col min="6149" max="6398" width="9.140625" style="14"/>
    <col min="6399" max="6399" width="13.7109375" style="14" customWidth="1"/>
    <col min="6400" max="6400" width="13.5703125" style="14" customWidth="1"/>
    <col min="6401" max="6401" width="13.42578125" style="14" customWidth="1"/>
    <col min="6402" max="6402" width="16.42578125" style="14" customWidth="1"/>
    <col min="6403" max="6403" width="16.28515625" style="14" customWidth="1"/>
    <col min="6404" max="6404" width="13.85546875" style="14" customWidth="1"/>
    <col min="6405" max="6654" width="9.140625" style="14"/>
    <col min="6655" max="6655" width="13.7109375" style="14" customWidth="1"/>
    <col min="6656" max="6656" width="13.5703125" style="14" customWidth="1"/>
    <col min="6657" max="6657" width="13.42578125" style="14" customWidth="1"/>
    <col min="6658" max="6658" width="16.42578125" style="14" customWidth="1"/>
    <col min="6659" max="6659" width="16.28515625" style="14" customWidth="1"/>
    <col min="6660" max="6660" width="13.85546875" style="14" customWidth="1"/>
    <col min="6661" max="6910" width="9.140625" style="14"/>
    <col min="6911" max="6911" width="13.7109375" style="14" customWidth="1"/>
    <col min="6912" max="6912" width="13.5703125" style="14" customWidth="1"/>
    <col min="6913" max="6913" width="13.42578125" style="14" customWidth="1"/>
    <col min="6914" max="6914" width="16.42578125" style="14" customWidth="1"/>
    <col min="6915" max="6915" width="16.28515625" style="14" customWidth="1"/>
    <col min="6916" max="6916" width="13.85546875" style="14" customWidth="1"/>
    <col min="6917" max="7166" width="9.140625" style="14"/>
    <col min="7167" max="7167" width="13.7109375" style="14" customWidth="1"/>
    <col min="7168" max="7168" width="13.5703125" style="14" customWidth="1"/>
    <col min="7169" max="7169" width="13.42578125" style="14" customWidth="1"/>
    <col min="7170" max="7170" width="16.42578125" style="14" customWidth="1"/>
    <col min="7171" max="7171" width="16.28515625" style="14" customWidth="1"/>
    <col min="7172" max="7172" width="13.85546875" style="14" customWidth="1"/>
    <col min="7173" max="7422" width="9.140625" style="14"/>
    <col min="7423" max="7423" width="13.7109375" style="14" customWidth="1"/>
    <col min="7424" max="7424" width="13.5703125" style="14" customWidth="1"/>
    <col min="7425" max="7425" width="13.42578125" style="14" customWidth="1"/>
    <col min="7426" max="7426" width="16.42578125" style="14" customWidth="1"/>
    <col min="7427" max="7427" width="16.28515625" style="14" customWidth="1"/>
    <col min="7428" max="7428" width="13.85546875" style="14" customWidth="1"/>
    <col min="7429" max="7678" width="9.140625" style="14"/>
    <col min="7679" max="7679" width="13.7109375" style="14" customWidth="1"/>
    <col min="7680" max="7680" width="13.5703125" style="14" customWidth="1"/>
    <col min="7681" max="7681" width="13.42578125" style="14" customWidth="1"/>
    <col min="7682" max="7682" width="16.42578125" style="14" customWidth="1"/>
    <col min="7683" max="7683" width="16.28515625" style="14" customWidth="1"/>
    <col min="7684" max="7684" width="13.85546875" style="14" customWidth="1"/>
    <col min="7685" max="7934" width="9.140625" style="14"/>
    <col min="7935" max="7935" width="13.7109375" style="14" customWidth="1"/>
    <col min="7936" max="7936" width="13.5703125" style="14" customWidth="1"/>
    <col min="7937" max="7937" width="13.42578125" style="14" customWidth="1"/>
    <col min="7938" max="7938" width="16.42578125" style="14" customWidth="1"/>
    <col min="7939" max="7939" width="16.28515625" style="14" customWidth="1"/>
    <col min="7940" max="7940" width="13.85546875" style="14" customWidth="1"/>
    <col min="7941" max="8190" width="9.140625" style="14"/>
    <col min="8191" max="8191" width="13.7109375" style="14" customWidth="1"/>
    <col min="8192" max="8192" width="13.5703125" style="14" customWidth="1"/>
    <col min="8193" max="8193" width="13.42578125" style="14" customWidth="1"/>
    <col min="8194" max="8194" width="16.42578125" style="14" customWidth="1"/>
    <col min="8195" max="8195" width="16.28515625" style="14" customWidth="1"/>
    <col min="8196" max="8196" width="13.85546875" style="14" customWidth="1"/>
    <col min="8197" max="8446" width="9.140625" style="14"/>
    <col min="8447" max="8447" width="13.7109375" style="14" customWidth="1"/>
    <col min="8448" max="8448" width="13.5703125" style="14" customWidth="1"/>
    <col min="8449" max="8449" width="13.42578125" style="14" customWidth="1"/>
    <col min="8450" max="8450" width="16.42578125" style="14" customWidth="1"/>
    <col min="8451" max="8451" width="16.28515625" style="14" customWidth="1"/>
    <col min="8452" max="8452" width="13.85546875" style="14" customWidth="1"/>
    <col min="8453" max="8702" width="9.140625" style="14"/>
    <col min="8703" max="8703" width="13.7109375" style="14" customWidth="1"/>
    <col min="8704" max="8704" width="13.5703125" style="14" customWidth="1"/>
    <col min="8705" max="8705" width="13.42578125" style="14" customWidth="1"/>
    <col min="8706" max="8706" width="16.42578125" style="14" customWidth="1"/>
    <col min="8707" max="8707" width="16.28515625" style="14" customWidth="1"/>
    <col min="8708" max="8708" width="13.85546875" style="14" customWidth="1"/>
    <col min="8709" max="8958" width="9.140625" style="14"/>
    <col min="8959" max="8959" width="13.7109375" style="14" customWidth="1"/>
    <col min="8960" max="8960" width="13.5703125" style="14" customWidth="1"/>
    <col min="8961" max="8961" width="13.42578125" style="14" customWidth="1"/>
    <col min="8962" max="8962" width="16.42578125" style="14" customWidth="1"/>
    <col min="8963" max="8963" width="16.28515625" style="14" customWidth="1"/>
    <col min="8964" max="8964" width="13.85546875" style="14" customWidth="1"/>
    <col min="8965" max="9214" width="9.140625" style="14"/>
    <col min="9215" max="9215" width="13.7109375" style="14" customWidth="1"/>
    <col min="9216" max="9216" width="13.5703125" style="14" customWidth="1"/>
    <col min="9217" max="9217" width="13.42578125" style="14" customWidth="1"/>
    <col min="9218" max="9218" width="16.42578125" style="14" customWidth="1"/>
    <col min="9219" max="9219" width="16.28515625" style="14" customWidth="1"/>
    <col min="9220" max="9220" width="13.85546875" style="14" customWidth="1"/>
    <col min="9221" max="9470" width="9.140625" style="14"/>
    <col min="9471" max="9471" width="13.7109375" style="14" customWidth="1"/>
    <col min="9472" max="9472" width="13.5703125" style="14" customWidth="1"/>
    <col min="9473" max="9473" width="13.42578125" style="14" customWidth="1"/>
    <col min="9474" max="9474" width="16.42578125" style="14" customWidth="1"/>
    <col min="9475" max="9475" width="16.28515625" style="14" customWidth="1"/>
    <col min="9476" max="9476" width="13.85546875" style="14" customWidth="1"/>
    <col min="9477" max="9726" width="9.140625" style="14"/>
    <col min="9727" max="9727" width="13.7109375" style="14" customWidth="1"/>
    <col min="9728" max="9728" width="13.5703125" style="14" customWidth="1"/>
    <col min="9729" max="9729" width="13.42578125" style="14" customWidth="1"/>
    <col min="9730" max="9730" width="16.42578125" style="14" customWidth="1"/>
    <col min="9731" max="9731" width="16.28515625" style="14" customWidth="1"/>
    <col min="9732" max="9732" width="13.85546875" style="14" customWidth="1"/>
    <col min="9733" max="9982" width="9.140625" style="14"/>
    <col min="9983" max="9983" width="13.7109375" style="14" customWidth="1"/>
    <col min="9984" max="9984" width="13.5703125" style="14" customWidth="1"/>
    <col min="9985" max="9985" width="13.42578125" style="14" customWidth="1"/>
    <col min="9986" max="9986" width="16.42578125" style="14" customWidth="1"/>
    <col min="9987" max="9987" width="16.28515625" style="14" customWidth="1"/>
    <col min="9988" max="9988" width="13.85546875" style="14" customWidth="1"/>
    <col min="9989" max="10238" width="9.140625" style="14"/>
    <col min="10239" max="10239" width="13.7109375" style="14" customWidth="1"/>
    <col min="10240" max="10240" width="13.5703125" style="14" customWidth="1"/>
    <col min="10241" max="10241" width="13.42578125" style="14" customWidth="1"/>
    <col min="10242" max="10242" width="16.42578125" style="14" customWidth="1"/>
    <col min="10243" max="10243" width="16.28515625" style="14" customWidth="1"/>
    <col min="10244" max="10244" width="13.85546875" style="14" customWidth="1"/>
    <col min="10245" max="10494" width="9.140625" style="14"/>
    <col min="10495" max="10495" width="13.7109375" style="14" customWidth="1"/>
    <col min="10496" max="10496" width="13.5703125" style="14" customWidth="1"/>
    <col min="10497" max="10497" width="13.42578125" style="14" customWidth="1"/>
    <col min="10498" max="10498" width="16.42578125" style="14" customWidth="1"/>
    <col min="10499" max="10499" width="16.28515625" style="14" customWidth="1"/>
    <col min="10500" max="10500" width="13.85546875" style="14" customWidth="1"/>
    <col min="10501" max="10750" width="9.140625" style="14"/>
    <col min="10751" max="10751" width="13.7109375" style="14" customWidth="1"/>
    <col min="10752" max="10752" width="13.5703125" style="14" customWidth="1"/>
    <col min="10753" max="10753" width="13.42578125" style="14" customWidth="1"/>
    <col min="10754" max="10754" width="16.42578125" style="14" customWidth="1"/>
    <col min="10755" max="10755" width="16.28515625" style="14" customWidth="1"/>
    <col min="10756" max="10756" width="13.85546875" style="14" customWidth="1"/>
    <col min="10757" max="11006" width="9.140625" style="14"/>
    <col min="11007" max="11007" width="13.7109375" style="14" customWidth="1"/>
    <col min="11008" max="11008" width="13.5703125" style="14" customWidth="1"/>
    <col min="11009" max="11009" width="13.42578125" style="14" customWidth="1"/>
    <col min="11010" max="11010" width="16.42578125" style="14" customWidth="1"/>
    <col min="11011" max="11011" width="16.28515625" style="14" customWidth="1"/>
    <col min="11012" max="11012" width="13.85546875" style="14" customWidth="1"/>
    <col min="11013" max="11262" width="9.140625" style="14"/>
    <col min="11263" max="11263" width="13.7109375" style="14" customWidth="1"/>
    <col min="11264" max="11264" width="13.5703125" style="14" customWidth="1"/>
    <col min="11265" max="11265" width="13.42578125" style="14" customWidth="1"/>
    <col min="11266" max="11266" width="16.42578125" style="14" customWidth="1"/>
    <col min="11267" max="11267" width="16.28515625" style="14" customWidth="1"/>
    <col min="11268" max="11268" width="13.85546875" style="14" customWidth="1"/>
    <col min="11269" max="11518" width="9.140625" style="14"/>
    <col min="11519" max="11519" width="13.7109375" style="14" customWidth="1"/>
    <col min="11520" max="11520" width="13.5703125" style="14" customWidth="1"/>
    <col min="11521" max="11521" width="13.42578125" style="14" customWidth="1"/>
    <col min="11522" max="11522" width="16.42578125" style="14" customWidth="1"/>
    <col min="11523" max="11523" width="16.28515625" style="14" customWidth="1"/>
    <col min="11524" max="11524" width="13.85546875" style="14" customWidth="1"/>
    <col min="11525" max="11774" width="9.140625" style="14"/>
    <col min="11775" max="11775" width="13.7109375" style="14" customWidth="1"/>
    <col min="11776" max="11776" width="13.5703125" style="14" customWidth="1"/>
    <col min="11777" max="11777" width="13.42578125" style="14" customWidth="1"/>
    <col min="11778" max="11778" width="16.42578125" style="14" customWidth="1"/>
    <col min="11779" max="11779" width="16.28515625" style="14" customWidth="1"/>
    <col min="11780" max="11780" width="13.85546875" style="14" customWidth="1"/>
    <col min="11781" max="12030" width="9.140625" style="14"/>
    <col min="12031" max="12031" width="13.7109375" style="14" customWidth="1"/>
    <col min="12032" max="12032" width="13.5703125" style="14" customWidth="1"/>
    <col min="12033" max="12033" width="13.42578125" style="14" customWidth="1"/>
    <col min="12034" max="12034" width="16.42578125" style="14" customWidth="1"/>
    <col min="12035" max="12035" width="16.28515625" style="14" customWidth="1"/>
    <col min="12036" max="12036" width="13.85546875" style="14" customWidth="1"/>
    <col min="12037" max="12286" width="9.140625" style="14"/>
    <col min="12287" max="12287" width="13.7109375" style="14" customWidth="1"/>
    <col min="12288" max="12288" width="13.5703125" style="14" customWidth="1"/>
    <col min="12289" max="12289" width="13.42578125" style="14" customWidth="1"/>
    <col min="12290" max="12290" width="16.42578125" style="14" customWidth="1"/>
    <col min="12291" max="12291" width="16.28515625" style="14" customWidth="1"/>
    <col min="12292" max="12292" width="13.85546875" style="14" customWidth="1"/>
    <col min="12293" max="12542" width="9.140625" style="14"/>
    <col min="12543" max="12543" width="13.7109375" style="14" customWidth="1"/>
    <col min="12544" max="12544" width="13.5703125" style="14" customWidth="1"/>
    <col min="12545" max="12545" width="13.42578125" style="14" customWidth="1"/>
    <col min="12546" max="12546" width="16.42578125" style="14" customWidth="1"/>
    <col min="12547" max="12547" width="16.28515625" style="14" customWidth="1"/>
    <col min="12548" max="12548" width="13.85546875" style="14" customWidth="1"/>
    <col min="12549" max="12798" width="9.140625" style="14"/>
    <col min="12799" max="12799" width="13.7109375" style="14" customWidth="1"/>
    <col min="12800" max="12800" width="13.5703125" style="14" customWidth="1"/>
    <col min="12801" max="12801" width="13.42578125" style="14" customWidth="1"/>
    <col min="12802" max="12802" width="16.42578125" style="14" customWidth="1"/>
    <col min="12803" max="12803" width="16.28515625" style="14" customWidth="1"/>
    <col min="12804" max="12804" width="13.85546875" style="14" customWidth="1"/>
    <col min="12805" max="13054" width="9.140625" style="14"/>
    <col min="13055" max="13055" width="13.7109375" style="14" customWidth="1"/>
    <col min="13056" max="13056" width="13.5703125" style="14" customWidth="1"/>
    <col min="13057" max="13057" width="13.42578125" style="14" customWidth="1"/>
    <col min="13058" max="13058" width="16.42578125" style="14" customWidth="1"/>
    <col min="13059" max="13059" width="16.28515625" style="14" customWidth="1"/>
    <col min="13060" max="13060" width="13.85546875" style="14" customWidth="1"/>
    <col min="13061" max="13310" width="9.140625" style="14"/>
    <col min="13311" max="13311" width="13.7109375" style="14" customWidth="1"/>
    <col min="13312" max="13312" width="13.5703125" style="14" customWidth="1"/>
    <col min="13313" max="13313" width="13.42578125" style="14" customWidth="1"/>
    <col min="13314" max="13314" width="16.42578125" style="14" customWidth="1"/>
    <col min="13315" max="13315" width="16.28515625" style="14" customWidth="1"/>
    <col min="13316" max="13316" width="13.85546875" style="14" customWidth="1"/>
    <col min="13317" max="13566" width="9.140625" style="14"/>
    <col min="13567" max="13567" width="13.7109375" style="14" customWidth="1"/>
    <col min="13568" max="13568" width="13.5703125" style="14" customWidth="1"/>
    <col min="13569" max="13569" width="13.42578125" style="14" customWidth="1"/>
    <col min="13570" max="13570" width="16.42578125" style="14" customWidth="1"/>
    <col min="13571" max="13571" width="16.28515625" style="14" customWidth="1"/>
    <col min="13572" max="13572" width="13.85546875" style="14" customWidth="1"/>
    <col min="13573" max="13822" width="9.140625" style="14"/>
    <col min="13823" max="13823" width="13.7109375" style="14" customWidth="1"/>
    <col min="13824" max="13824" width="13.5703125" style="14" customWidth="1"/>
    <col min="13825" max="13825" width="13.42578125" style="14" customWidth="1"/>
    <col min="13826" max="13826" width="16.42578125" style="14" customWidth="1"/>
    <col min="13827" max="13827" width="16.28515625" style="14" customWidth="1"/>
    <col min="13828" max="13828" width="13.85546875" style="14" customWidth="1"/>
    <col min="13829" max="14078" width="9.140625" style="14"/>
    <col min="14079" max="14079" width="13.7109375" style="14" customWidth="1"/>
    <col min="14080" max="14080" width="13.5703125" style="14" customWidth="1"/>
    <col min="14081" max="14081" width="13.42578125" style="14" customWidth="1"/>
    <col min="14082" max="14082" width="16.42578125" style="14" customWidth="1"/>
    <col min="14083" max="14083" width="16.28515625" style="14" customWidth="1"/>
    <col min="14084" max="14084" width="13.85546875" style="14" customWidth="1"/>
    <col min="14085" max="14334" width="9.140625" style="14"/>
    <col min="14335" max="14335" width="13.7109375" style="14" customWidth="1"/>
    <col min="14336" max="14336" width="13.5703125" style="14" customWidth="1"/>
    <col min="14337" max="14337" width="13.42578125" style="14" customWidth="1"/>
    <col min="14338" max="14338" width="16.42578125" style="14" customWidth="1"/>
    <col min="14339" max="14339" width="16.28515625" style="14" customWidth="1"/>
    <col min="14340" max="14340" width="13.85546875" style="14" customWidth="1"/>
    <col min="14341" max="14590" width="9.140625" style="14"/>
    <col min="14591" max="14591" width="13.7109375" style="14" customWidth="1"/>
    <col min="14592" max="14592" width="13.5703125" style="14" customWidth="1"/>
    <col min="14593" max="14593" width="13.42578125" style="14" customWidth="1"/>
    <col min="14594" max="14594" width="16.42578125" style="14" customWidth="1"/>
    <col min="14595" max="14595" width="16.28515625" style="14" customWidth="1"/>
    <col min="14596" max="14596" width="13.85546875" style="14" customWidth="1"/>
    <col min="14597" max="14846" width="9.140625" style="14"/>
    <col min="14847" max="14847" width="13.7109375" style="14" customWidth="1"/>
    <col min="14848" max="14848" width="13.5703125" style="14" customWidth="1"/>
    <col min="14849" max="14849" width="13.42578125" style="14" customWidth="1"/>
    <col min="14850" max="14850" width="16.42578125" style="14" customWidth="1"/>
    <col min="14851" max="14851" width="16.28515625" style="14" customWidth="1"/>
    <col min="14852" max="14852" width="13.85546875" style="14" customWidth="1"/>
    <col min="14853" max="15102" width="9.140625" style="14"/>
    <col min="15103" max="15103" width="13.7109375" style="14" customWidth="1"/>
    <col min="15104" max="15104" width="13.5703125" style="14" customWidth="1"/>
    <col min="15105" max="15105" width="13.42578125" style="14" customWidth="1"/>
    <col min="15106" max="15106" width="16.42578125" style="14" customWidth="1"/>
    <col min="15107" max="15107" width="16.28515625" style="14" customWidth="1"/>
    <col min="15108" max="15108" width="13.85546875" style="14" customWidth="1"/>
    <col min="15109" max="15358" width="9.140625" style="14"/>
    <col min="15359" max="15359" width="13.7109375" style="14" customWidth="1"/>
    <col min="15360" max="15360" width="13.5703125" style="14" customWidth="1"/>
    <col min="15361" max="15361" width="13.42578125" style="14" customWidth="1"/>
    <col min="15362" max="15362" width="16.42578125" style="14" customWidth="1"/>
    <col min="15363" max="15363" width="16.28515625" style="14" customWidth="1"/>
    <col min="15364" max="15364" width="13.85546875" style="14" customWidth="1"/>
    <col min="15365" max="15614" width="9.140625" style="14"/>
    <col min="15615" max="15615" width="13.7109375" style="14" customWidth="1"/>
    <col min="15616" max="15616" width="13.5703125" style="14" customWidth="1"/>
    <col min="15617" max="15617" width="13.42578125" style="14" customWidth="1"/>
    <col min="15618" max="15618" width="16.42578125" style="14" customWidth="1"/>
    <col min="15619" max="15619" width="16.28515625" style="14" customWidth="1"/>
    <col min="15620" max="15620" width="13.85546875" style="14" customWidth="1"/>
    <col min="15621" max="15870" width="9.140625" style="14"/>
    <col min="15871" max="15871" width="13.7109375" style="14" customWidth="1"/>
    <col min="15872" max="15872" width="13.5703125" style="14" customWidth="1"/>
    <col min="15873" max="15873" width="13.42578125" style="14" customWidth="1"/>
    <col min="15874" max="15874" width="16.42578125" style="14" customWidth="1"/>
    <col min="15875" max="15875" width="16.28515625" style="14" customWidth="1"/>
    <col min="15876" max="15876" width="13.85546875" style="14" customWidth="1"/>
    <col min="15877" max="16126" width="9.140625" style="14"/>
    <col min="16127" max="16127" width="13.7109375" style="14" customWidth="1"/>
    <col min="16128" max="16128" width="13.5703125" style="14" customWidth="1"/>
    <col min="16129" max="16129" width="13.42578125" style="14" customWidth="1"/>
    <col min="16130" max="16130" width="16.42578125" style="14" customWidth="1"/>
    <col min="16131" max="16131" width="16.28515625" style="14" customWidth="1"/>
    <col min="16132" max="16132" width="13.85546875" style="14" customWidth="1"/>
    <col min="16133" max="16384" width="9.140625" style="14"/>
  </cols>
  <sheetData>
    <row r="1" spans="1:4" s="27" customFormat="1" x14ac:dyDescent="0.2">
      <c r="A1" s="27" t="s">
        <v>117</v>
      </c>
      <c r="B1" s="28" t="s">
        <v>118</v>
      </c>
      <c r="C1" s="28" t="s">
        <v>119</v>
      </c>
      <c r="D1" s="29" t="s">
        <v>88</v>
      </c>
    </row>
    <row r="2" spans="1:4" x14ac:dyDescent="0.2">
      <c r="A2" s="44" t="s">
        <v>130</v>
      </c>
      <c r="B2" s="13">
        <f>January!C94</f>
        <v>193634</v>
      </c>
      <c r="C2" s="13">
        <f>January!D94</f>
        <v>370905</v>
      </c>
      <c r="D2" s="13">
        <f>January!E94</f>
        <v>40277401</v>
      </c>
    </row>
    <row r="3" spans="1:4" x14ac:dyDescent="0.2">
      <c r="A3" s="44" t="s">
        <v>131</v>
      </c>
      <c r="B3" s="13">
        <f>February!C94</f>
        <v>193005</v>
      </c>
      <c r="C3" s="13">
        <f>February!D94</f>
        <v>370313</v>
      </c>
      <c r="D3" s="13">
        <f>February!E94</f>
        <v>40031593</v>
      </c>
    </row>
    <row r="4" spans="1:4" x14ac:dyDescent="0.2">
      <c r="A4" s="44" t="s">
        <v>132</v>
      </c>
      <c r="B4" s="13">
        <f>March!C94</f>
        <v>193441</v>
      </c>
      <c r="C4" s="13">
        <f>March!D94</f>
        <v>370677</v>
      </c>
      <c r="D4" s="13">
        <f>March!E94</f>
        <v>40117340.490000002</v>
      </c>
    </row>
    <row r="5" spans="1:4" x14ac:dyDescent="0.2">
      <c r="A5" s="44" t="s">
        <v>133</v>
      </c>
      <c r="B5" s="13">
        <f>April!C94</f>
        <v>205889</v>
      </c>
      <c r="C5" s="13">
        <f>April!D94</f>
        <v>404496</v>
      </c>
      <c r="D5" s="13">
        <f>April!E94</f>
        <v>59250279.520000003</v>
      </c>
    </row>
    <row r="6" spans="1:4" x14ac:dyDescent="0.2">
      <c r="A6" s="44" t="s">
        <v>134</v>
      </c>
      <c r="B6" s="13">
        <f>May!C94</f>
        <v>212837</v>
      </c>
      <c r="C6" s="13">
        <f>May!D94</f>
        <v>423633</v>
      </c>
      <c r="D6" s="13">
        <f>May!E94</f>
        <v>76618115.969999999</v>
      </c>
    </row>
    <row r="7" spans="1:4" x14ac:dyDescent="0.2">
      <c r="A7" s="44" t="s">
        <v>135</v>
      </c>
      <c r="B7" s="13">
        <f>June!C94</f>
        <v>213628</v>
      </c>
      <c r="C7" s="13">
        <f>June!D94</f>
        <v>426026</v>
      </c>
      <c r="D7" s="13">
        <f>June!E94</f>
        <v>77055655</v>
      </c>
    </row>
    <row r="8" spans="1:4" x14ac:dyDescent="0.2">
      <c r="A8" s="44" t="s">
        <v>136</v>
      </c>
      <c r="B8" s="13">
        <f>July!C94</f>
        <v>210742</v>
      </c>
      <c r="C8" s="13">
        <f>July!D94</f>
        <v>416109</v>
      </c>
      <c r="D8" s="13">
        <f>July!E94</f>
        <v>69969216.700000003</v>
      </c>
    </row>
    <row r="9" spans="1:4" x14ac:dyDescent="0.2">
      <c r="A9" s="44" t="s">
        <v>137</v>
      </c>
      <c r="B9" s="13">
        <f>August!C94</f>
        <v>214430</v>
      </c>
      <c r="C9" s="13">
        <f>August!D94</f>
        <v>424901</v>
      </c>
      <c r="D9" s="13">
        <f>August!E94</f>
        <v>71815215</v>
      </c>
    </row>
    <row r="10" spans="1:4" x14ac:dyDescent="0.2">
      <c r="A10" s="44" t="s">
        <v>138</v>
      </c>
      <c r="B10" s="13">
        <f>September!C94</f>
        <v>216540</v>
      </c>
      <c r="C10" s="13">
        <f>September!D94</f>
        <v>432704</v>
      </c>
      <c r="D10" s="13">
        <f>September!E94</f>
        <v>72215237.629999995</v>
      </c>
    </row>
    <row r="11" spans="1:4" x14ac:dyDescent="0.2">
      <c r="A11" s="44" t="s">
        <v>139</v>
      </c>
      <c r="B11" s="13">
        <f>October!C94</f>
        <v>216798</v>
      </c>
      <c r="C11" s="13">
        <f>October!D94</f>
        <v>435570</v>
      </c>
      <c r="D11" s="13">
        <f>October!E94</f>
        <v>76564870.799999997</v>
      </c>
    </row>
    <row r="12" spans="1:4" x14ac:dyDescent="0.2">
      <c r="A12" s="44" t="s">
        <v>140</v>
      </c>
      <c r="B12" s="13">
        <f>November!C94</f>
        <v>215714</v>
      </c>
      <c r="C12" s="13">
        <f>November!D94</f>
        <v>434498</v>
      </c>
      <c r="D12" s="13">
        <f>November!E94</f>
        <v>76453258</v>
      </c>
    </row>
    <row r="13" spans="1:4" x14ac:dyDescent="0.2">
      <c r="A13" s="44" t="s">
        <v>141</v>
      </c>
      <c r="B13" s="13">
        <f>December!C94</f>
        <v>219874</v>
      </c>
      <c r="C13" s="13">
        <f>December!D94</f>
        <v>442488</v>
      </c>
      <c r="D13" s="13">
        <f>December!E94</f>
        <v>79318611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opLeftCell="A58" workbookViewId="0">
      <selection activeCell="C5" sqref="C5:E93"/>
    </sheetView>
  </sheetViews>
  <sheetFormatPr defaultRowHeight="12.75" x14ac:dyDescent="0.2"/>
  <cols>
    <col min="1" max="1" width="7.5703125" style="3" customWidth="1"/>
    <col min="2" max="2" width="27.140625" customWidth="1"/>
    <col min="3" max="3" width="15" style="1" customWidth="1"/>
    <col min="4" max="4" width="15.5703125" style="1" customWidth="1"/>
    <col min="5" max="5" width="16.140625" style="1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6" t="s">
        <v>142</v>
      </c>
      <c r="E3" s="9" t="s">
        <v>101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8" t="s">
        <v>88</v>
      </c>
    </row>
    <row r="5" spans="1:5" s="14" customFormat="1" x14ac:dyDescent="0.2">
      <c r="A5" s="3">
        <v>1</v>
      </c>
      <c r="B5" s="14" t="s">
        <v>2</v>
      </c>
      <c r="C5" s="14">
        <v>658</v>
      </c>
      <c r="D5" s="15">
        <v>1197</v>
      </c>
      <c r="E5" s="20">
        <v>119395</v>
      </c>
    </row>
    <row r="6" spans="1:5" s="14" customFormat="1" x14ac:dyDescent="0.2">
      <c r="A6" s="3">
        <v>2</v>
      </c>
      <c r="B6" s="14" t="s">
        <v>3</v>
      </c>
      <c r="C6" s="15">
        <v>8677</v>
      </c>
      <c r="D6" s="15">
        <v>16900</v>
      </c>
      <c r="E6" s="20">
        <v>1817141</v>
      </c>
    </row>
    <row r="7" spans="1:5" s="14" customFormat="1" x14ac:dyDescent="0.2">
      <c r="A7" s="3">
        <v>3</v>
      </c>
      <c r="B7" s="14" t="s">
        <v>4</v>
      </c>
      <c r="C7" s="15">
        <v>936</v>
      </c>
      <c r="D7" s="15">
        <v>1723</v>
      </c>
      <c r="E7" s="20">
        <v>159565</v>
      </c>
    </row>
    <row r="8" spans="1:5" s="14" customFormat="1" x14ac:dyDescent="0.2">
      <c r="A8" s="3">
        <v>4</v>
      </c>
      <c r="B8" s="14" t="s">
        <v>5</v>
      </c>
      <c r="C8" s="15">
        <v>1841</v>
      </c>
      <c r="D8" s="15">
        <v>3299</v>
      </c>
      <c r="E8" s="20">
        <v>371632</v>
      </c>
    </row>
    <row r="9" spans="1:5" s="14" customFormat="1" x14ac:dyDescent="0.2">
      <c r="A9" s="3">
        <v>5</v>
      </c>
      <c r="B9" s="14" t="s">
        <v>6</v>
      </c>
      <c r="C9" s="15">
        <v>1495</v>
      </c>
      <c r="D9" s="15">
        <v>2967</v>
      </c>
      <c r="E9" s="20">
        <v>320693</v>
      </c>
    </row>
    <row r="10" spans="1:5" s="14" customFormat="1" x14ac:dyDescent="0.2">
      <c r="A10" s="3">
        <v>6</v>
      </c>
      <c r="B10" s="14" t="s">
        <v>7</v>
      </c>
      <c r="C10" s="14">
        <v>192</v>
      </c>
      <c r="D10" s="14">
        <v>321</v>
      </c>
      <c r="E10" s="20">
        <v>26706</v>
      </c>
    </row>
    <row r="11" spans="1:5" s="14" customFormat="1" x14ac:dyDescent="0.2">
      <c r="A11" s="3">
        <v>7</v>
      </c>
      <c r="B11" s="14" t="s">
        <v>8</v>
      </c>
      <c r="C11" s="15">
        <v>2221</v>
      </c>
      <c r="D11" s="15">
        <v>4265</v>
      </c>
      <c r="E11" s="20">
        <v>453535</v>
      </c>
    </row>
    <row r="12" spans="1:5" s="14" customFormat="1" x14ac:dyDescent="0.2">
      <c r="A12" s="3">
        <v>8</v>
      </c>
      <c r="B12" s="14" t="s">
        <v>9</v>
      </c>
      <c r="C12" s="14">
        <v>631</v>
      </c>
      <c r="D12" s="15">
        <v>1168</v>
      </c>
      <c r="E12" s="20">
        <v>110052</v>
      </c>
    </row>
    <row r="13" spans="1:5" s="14" customFormat="1" x14ac:dyDescent="0.2">
      <c r="A13" s="3">
        <v>9</v>
      </c>
      <c r="B13" s="14" t="s">
        <v>10</v>
      </c>
      <c r="C13" s="15">
        <v>1238</v>
      </c>
      <c r="D13" s="15">
        <v>2119</v>
      </c>
      <c r="E13" s="20">
        <v>234382</v>
      </c>
    </row>
    <row r="14" spans="1:5" s="14" customFormat="1" x14ac:dyDescent="0.2">
      <c r="A14" s="3">
        <v>10</v>
      </c>
      <c r="B14" s="14" t="s">
        <v>11</v>
      </c>
      <c r="C14" s="15">
        <v>1107</v>
      </c>
      <c r="D14" s="15">
        <v>2144</v>
      </c>
      <c r="E14" s="20">
        <v>223527</v>
      </c>
    </row>
    <row r="15" spans="1:5" s="14" customFormat="1" x14ac:dyDescent="0.2">
      <c r="A15" s="3">
        <v>11</v>
      </c>
      <c r="B15" s="14" t="s">
        <v>12</v>
      </c>
      <c r="C15" s="15">
        <v>1878</v>
      </c>
      <c r="D15" s="15">
        <v>3769</v>
      </c>
      <c r="E15" s="20">
        <v>465581</v>
      </c>
    </row>
    <row r="16" spans="1:5" s="14" customFormat="1" x14ac:dyDescent="0.2">
      <c r="A16" s="3">
        <v>12</v>
      </c>
      <c r="B16" s="14" t="s">
        <v>13</v>
      </c>
      <c r="C16" s="14">
        <v>397</v>
      </c>
      <c r="D16" s="15">
        <v>846</v>
      </c>
      <c r="E16" s="20">
        <v>80142</v>
      </c>
    </row>
    <row r="17" spans="1:11" s="14" customFormat="1" x14ac:dyDescent="0.2">
      <c r="A17" s="3">
        <v>13</v>
      </c>
      <c r="B17" s="14" t="s">
        <v>14</v>
      </c>
      <c r="C17" s="15">
        <v>1015</v>
      </c>
      <c r="D17" s="15">
        <v>1797</v>
      </c>
      <c r="E17" s="20">
        <v>186009</v>
      </c>
    </row>
    <row r="18" spans="1:11" s="14" customFormat="1" x14ac:dyDescent="0.2">
      <c r="A18" s="3">
        <v>14</v>
      </c>
      <c r="B18" s="14" t="s">
        <v>15</v>
      </c>
      <c r="C18" s="15">
        <v>2922</v>
      </c>
      <c r="D18" s="15">
        <v>6124</v>
      </c>
      <c r="E18" s="20">
        <v>694651</v>
      </c>
      <c r="K18" s="2"/>
    </row>
    <row r="19" spans="1:11" s="14" customFormat="1" x14ac:dyDescent="0.2">
      <c r="A19" s="3">
        <v>15</v>
      </c>
      <c r="B19" s="14" t="s">
        <v>16</v>
      </c>
      <c r="C19" s="14">
        <v>331</v>
      </c>
      <c r="D19" s="14">
        <v>608</v>
      </c>
      <c r="E19" s="20">
        <v>62415</v>
      </c>
    </row>
    <row r="20" spans="1:11" s="14" customFormat="1" x14ac:dyDescent="0.2">
      <c r="A20" s="3">
        <v>16</v>
      </c>
      <c r="B20" s="14" t="s">
        <v>17</v>
      </c>
      <c r="C20" s="14">
        <v>124</v>
      </c>
      <c r="D20" s="14">
        <v>220</v>
      </c>
      <c r="E20" s="20">
        <v>23090</v>
      </c>
    </row>
    <row r="21" spans="1:11" s="14" customFormat="1" x14ac:dyDescent="0.2">
      <c r="A21" s="3">
        <v>17</v>
      </c>
      <c r="B21" s="14" t="s">
        <v>18</v>
      </c>
      <c r="C21" s="14">
        <v>417</v>
      </c>
      <c r="D21" s="15">
        <v>783</v>
      </c>
      <c r="E21" s="20">
        <v>67289</v>
      </c>
    </row>
    <row r="22" spans="1:11" s="14" customFormat="1" x14ac:dyDescent="0.2">
      <c r="A22" s="3">
        <v>18</v>
      </c>
      <c r="B22" s="14" t="s">
        <v>19</v>
      </c>
      <c r="C22" s="15">
        <v>2038</v>
      </c>
      <c r="D22" s="15">
        <v>3696</v>
      </c>
      <c r="E22" s="20">
        <v>364095</v>
      </c>
    </row>
    <row r="23" spans="1:11" s="14" customFormat="1" x14ac:dyDescent="0.2">
      <c r="A23" s="3">
        <v>19</v>
      </c>
      <c r="B23" s="14" t="s">
        <v>20</v>
      </c>
      <c r="C23" s="15">
        <v>8466</v>
      </c>
      <c r="D23" s="15">
        <v>16639</v>
      </c>
      <c r="E23" s="20">
        <v>1775777</v>
      </c>
    </row>
    <row r="24" spans="1:11" s="14" customFormat="1" x14ac:dyDescent="0.2">
      <c r="A24" s="3">
        <v>21</v>
      </c>
      <c r="B24" s="14" t="s">
        <v>21</v>
      </c>
      <c r="C24" s="15">
        <v>1097</v>
      </c>
      <c r="D24" s="15">
        <v>1928</v>
      </c>
      <c r="E24" s="20">
        <v>186573</v>
      </c>
    </row>
    <row r="25" spans="1:11" s="14" customFormat="1" x14ac:dyDescent="0.2">
      <c r="A25" s="3">
        <v>22</v>
      </c>
      <c r="B25" s="14" t="s">
        <v>22</v>
      </c>
      <c r="C25" s="14">
        <v>513</v>
      </c>
      <c r="D25" s="15">
        <v>1048</v>
      </c>
      <c r="E25" s="20">
        <v>104077</v>
      </c>
    </row>
    <row r="26" spans="1:11" s="14" customFormat="1" x14ac:dyDescent="0.2">
      <c r="A26" s="3">
        <v>23</v>
      </c>
      <c r="B26" s="14" t="s">
        <v>23</v>
      </c>
      <c r="C26" s="14">
        <v>485</v>
      </c>
      <c r="D26" s="15">
        <v>919</v>
      </c>
      <c r="E26" s="20">
        <v>85284</v>
      </c>
    </row>
    <row r="27" spans="1:11" s="14" customFormat="1" x14ac:dyDescent="0.2">
      <c r="A27" s="3">
        <v>24</v>
      </c>
      <c r="B27" s="14" t="s">
        <v>24</v>
      </c>
      <c r="C27" s="15">
        <v>1313</v>
      </c>
      <c r="D27" s="15">
        <v>2618</v>
      </c>
      <c r="E27" s="20">
        <v>263798</v>
      </c>
    </row>
    <row r="28" spans="1:11" s="14" customFormat="1" x14ac:dyDescent="0.2">
      <c r="A28" s="3">
        <v>25</v>
      </c>
      <c r="B28" s="14" t="s">
        <v>25</v>
      </c>
      <c r="C28" s="15">
        <v>1056</v>
      </c>
      <c r="D28" s="15">
        <v>1882</v>
      </c>
      <c r="E28" s="20">
        <v>192584</v>
      </c>
    </row>
    <row r="29" spans="1:11" s="14" customFormat="1" x14ac:dyDescent="0.2">
      <c r="A29" s="3">
        <v>26</v>
      </c>
      <c r="B29" s="14" t="s">
        <v>26</v>
      </c>
      <c r="C29" s="14">
        <v>190</v>
      </c>
      <c r="D29" s="14">
        <v>388</v>
      </c>
      <c r="E29" s="20">
        <v>34001</v>
      </c>
    </row>
    <row r="30" spans="1:11" s="14" customFormat="1" x14ac:dyDescent="0.2">
      <c r="A30" s="3">
        <v>27</v>
      </c>
      <c r="B30" s="14" t="s">
        <v>27</v>
      </c>
      <c r="C30" s="15">
        <v>54408</v>
      </c>
      <c r="D30" s="15">
        <v>97793</v>
      </c>
      <c r="E30" s="20">
        <v>11303960</v>
      </c>
    </row>
    <row r="31" spans="1:11" s="14" customFormat="1" x14ac:dyDescent="0.2">
      <c r="A31" s="3">
        <v>28</v>
      </c>
      <c r="B31" s="14" t="s">
        <v>28</v>
      </c>
      <c r="C31" s="14">
        <v>395</v>
      </c>
      <c r="D31" s="15">
        <v>722</v>
      </c>
      <c r="E31" s="20">
        <v>69647</v>
      </c>
    </row>
    <row r="32" spans="1:11" s="14" customFormat="1" x14ac:dyDescent="0.2">
      <c r="A32" s="3">
        <v>29</v>
      </c>
      <c r="B32" s="14" t="s">
        <v>29</v>
      </c>
      <c r="C32" s="15">
        <v>891</v>
      </c>
      <c r="D32" s="15">
        <v>1762</v>
      </c>
      <c r="E32" s="20">
        <v>183500</v>
      </c>
    </row>
    <row r="33" spans="1:5" s="14" customFormat="1" x14ac:dyDescent="0.2">
      <c r="A33" s="3">
        <v>30</v>
      </c>
      <c r="B33" s="14" t="s">
        <v>30</v>
      </c>
      <c r="C33" s="15">
        <v>1065</v>
      </c>
      <c r="D33" s="15">
        <v>2043</v>
      </c>
      <c r="E33" s="20">
        <v>213334</v>
      </c>
    </row>
    <row r="34" spans="1:5" s="14" customFormat="1" x14ac:dyDescent="0.2">
      <c r="A34" s="3">
        <v>31</v>
      </c>
      <c r="B34" s="14" t="s">
        <v>31</v>
      </c>
      <c r="C34" s="15">
        <v>2206</v>
      </c>
      <c r="D34" s="15">
        <v>4015</v>
      </c>
      <c r="E34" s="20">
        <v>426162</v>
      </c>
    </row>
    <row r="35" spans="1:5" s="14" customFormat="1" x14ac:dyDescent="0.2">
      <c r="A35" s="3">
        <v>32</v>
      </c>
      <c r="B35" s="14" t="s">
        <v>32</v>
      </c>
      <c r="C35" s="14">
        <v>250</v>
      </c>
      <c r="D35" s="14">
        <v>526</v>
      </c>
      <c r="E35" s="20">
        <v>49221</v>
      </c>
    </row>
    <row r="36" spans="1:5" s="14" customFormat="1" x14ac:dyDescent="0.2">
      <c r="A36" s="3">
        <v>33</v>
      </c>
      <c r="B36" s="14" t="s">
        <v>33</v>
      </c>
      <c r="C36" s="14">
        <v>764</v>
      </c>
      <c r="D36" s="15">
        <v>1264</v>
      </c>
      <c r="E36" s="20">
        <v>138053</v>
      </c>
    </row>
    <row r="37" spans="1:5" s="14" customFormat="1" x14ac:dyDescent="0.2">
      <c r="A37" s="3">
        <v>34</v>
      </c>
      <c r="B37" s="14" t="s">
        <v>34</v>
      </c>
      <c r="C37" s="15">
        <v>1807</v>
      </c>
      <c r="D37" s="15">
        <v>4051</v>
      </c>
      <c r="E37" s="20">
        <v>402437</v>
      </c>
    </row>
    <row r="38" spans="1:5" s="14" customFormat="1" x14ac:dyDescent="0.2">
      <c r="A38" s="3">
        <v>35</v>
      </c>
      <c r="B38" s="14" t="s">
        <v>35</v>
      </c>
      <c r="C38" s="14">
        <v>115</v>
      </c>
      <c r="D38" s="14">
        <v>240</v>
      </c>
      <c r="E38" s="20">
        <v>24752</v>
      </c>
    </row>
    <row r="39" spans="1:5" s="14" customFormat="1" x14ac:dyDescent="0.2">
      <c r="A39" s="3">
        <v>36</v>
      </c>
      <c r="B39" s="14" t="s">
        <v>36</v>
      </c>
      <c r="C39" s="14">
        <v>644</v>
      </c>
      <c r="D39" s="15">
        <v>1058</v>
      </c>
      <c r="E39" s="20">
        <v>101295</v>
      </c>
    </row>
    <row r="40" spans="1:5" s="14" customFormat="1" x14ac:dyDescent="0.2">
      <c r="A40" s="3">
        <v>37</v>
      </c>
      <c r="B40" s="14" t="s">
        <v>37</v>
      </c>
      <c r="C40" s="14">
        <v>206</v>
      </c>
      <c r="D40" s="14">
        <v>358</v>
      </c>
      <c r="E40" s="20">
        <v>33961</v>
      </c>
    </row>
    <row r="41" spans="1:5" s="14" customFormat="1" x14ac:dyDescent="0.2">
      <c r="A41" s="3">
        <v>38</v>
      </c>
      <c r="B41" s="14" t="s">
        <v>38</v>
      </c>
      <c r="C41" s="14">
        <v>266</v>
      </c>
      <c r="D41" s="14">
        <v>459</v>
      </c>
      <c r="E41" s="20">
        <v>44151</v>
      </c>
    </row>
    <row r="42" spans="1:5" s="14" customFormat="1" x14ac:dyDescent="0.2">
      <c r="A42" s="3">
        <v>39</v>
      </c>
      <c r="B42" s="14" t="s">
        <v>39</v>
      </c>
      <c r="C42" s="14">
        <v>112</v>
      </c>
      <c r="D42" s="14">
        <v>212</v>
      </c>
      <c r="E42" s="20">
        <v>16218</v>
      </c>
    </row>
    <row r="43" spans="1:5" s="14" customFormat="1" x14ac:dyDescent="0.2">
      <c r="A43" s="3">
        <v>40</v>
      </c>
      <c r="B43" s="14" t="s">
        <v>40</v>
      </c>
      <c r="C43" s="14">
        <v>535</v>
      </c>
      <c r="D43" s="15">
        <v>1026</v>
      </c>
      <c r="E43" s="20">
        <v>93249</v>
      </c>
    </row>
    <row r="44" spans="1:5" s="14" customFormat="1" x14ac:dyDescent="0.2">
      <c r="A44" s="3">
        <v>41</v>
      </c>
      <c r="B44" s="14" t="s">
        <v>41</v>
      </c>
      <c r="C44" s="14">
        <v>133</v>
      </c>
      <c r="D44" s="14">
        <v>220</v>
      </c>
      <c r="E44" s="20">
        <v>21047</v>
      </c>
    </row>
    <row r="45" spans="1:5" s="14" customFormat="1" x14ac:dyDescent="0.2">
      <c r="A45" s="3">
        <v>42</v>
      </c>
      <c r="B45" s="14" t="s">
        <v>42</v>
      </c>
      <c r="C45" s="15">
        <v>949</v>
      </c>
      <c r="D45" s="15">
        <v>2044</v>
      </c>
      <c r="E45" s="20">
        <v>188922</v>
      </c>
    </row>
    <row r="46" spans="1:5" s="14" customFormat="1" x14ac:dyDescent="0.2">
      <c r="A46" s="3">
        <v>43</v>
      </c>
      <c r="B46" s="14" t="s">
        <v>43</v>
      </c>
      <c r="C46" s="15">
        <v>798</v>
      </c>
      <c r="D46" s="15">
        <v>1520</v>
      </c>
      <c r="E46" s="20">
        <v>146960</v>
      </c>
    </row>
    <row r="47" spans="1:5" s="14" customFormat="1" x14ac:dyDescent="0.2">
      <c r="A47" s="3">
        <v>44</v>
      </c>
      <c r="B47" s="14" t="s">
        <v>44</v>
      </c>
      <c r="C47" s="14">
        <v>155</v>
      </c>
      <c r="D47" s="14">
        <v>297</v>
      </c>
      <c r="E47" s="20">
        <v>37536</v>
      </c>
    </row>
    <row r="48" spans="1:5" s="14" customFormat="1" x14ac:dyDescent="0.2">
      <c r="A48" s="3">
        <v>45</v>
      </c>
      <c r="B48" s="14" t="s">
        <v>45</v>
      </c>
      <c r="C48" s="14">
        <v>229</v>
      </c>
      <c r="D48" s="14">
        <v>436</v>
      </c>
      <c r="E48" s="20">
        <v>37508</v>
      </c>
    </row>
    <row r="49" spans="1:5" s="14" customFormat="1" x14ac:dyDescent="0.2">
      <c r="A49" s="3">
        <v>46</v>
      </c>
      <c r="B49" s="14" t="s">
        <v>46</v>
      </c>
      <c r="C49" s="15">
        <v>849</v>
      </c>
      <c r="D49" s="15">
        <v>1614</v>
      </c>
      <c r="E49" s="20">
        <v>166215</v>
      </c>
    </row>
    <row r="50" spans="1:5" s="14" customFormat="1" x14ac:dyDescent="0.2">
      <c r="A50" s="3">
        <v>47</v>
      </c>
      <c r="B50" s="14" t="s">
        <v>47</v>
      </c>
      <c r="C50" s="14">
        <v>607</v>
      </c>
      <c r="D50" s="15">
        <v>1081</v>
      </c>
      <c r="E50" s="20">
        <v>103554</v>
      </c>
    </row>
    <row r="51" spans="1:5" s="14" customFormat="1" x14ac:dyDescent="0.2">
      <c r="A51" s="3">
        <v>48</v>
      </c>
      <c r="B51" s="14" t="s">
        <v>48</v>
      </c>
      <c r="C51" s="15">
        <v>938</v>
      </c>
      <c r="D51" s="15">
        <v>1832</v>
      </c>
      <c r="E51" s="20">
        <v>180584</v>
      </c>
    </row>
    <row r="52" spans="1:5" s="14" customFormat="1" x14ac:dyDescent="0.2">
      <c r="A52" s="3">
        <v>49</v>
      </c>
      <c r="B52" s="14" t="s">
        <v>49</v>
      </c>
      <c r="C52" s="15">
        <v>1081</v>
      </c>
      <c r="D52" s="15">
        <v>2059</v>
      </c>
      <c r="E52" s="20">
        <v>204716</v>
      </c>
    </row>
    <row r="53" spans="1:5" s="14" customFormat="1" x14ac:dyDescent="0.2">
      <c r="A53" s="3">
        <v>50</v>
      </c>
      <c r="B53" s="14" t="s">
        <v>50</v>
      </c>
      <c r="C53" s="15">
        <v>1692</v>
      </c>
      <c r="D53" s="15">
        <v>3493</v>
      </c>
      <c r="E53" s="20">
        <v>348674</v>
      </c>
    </row>
    <row r="54" spans="1:5" s="14" customFormat="1" x14ac:dyDescent="0.2">
      <c r="A54" s="3">
        <v>51</v>
      </c>
      <c r="B54" s="14" t="s">
        <v>51</v>
      </c>
      <c r="C54" s="14">
        <v>219</v>
      </c>
      <c r="D54" s="14">
        <v>422</v>
      </c>
      <c r="E54" s="20">
        <v>41434</v>
      </c>
    </row>
    <row r="55" spans="1:5" s="14" customFormat="1" x14ac:dyDescent="0.2">
      <c r="A55" s="3">
        <v>52</v>
      </c>
      <c r="B55" s="14" t="s">
        <v>52</v>
      </c>
      <c r="C55" s="15">
        <v>839</v>
      </c>
      <c r="D55" s="15">
        <v>1881</v>
      </c>
      <c r="E55" s="20">
        <v>199832</v>
      </c>
    </row>
    <row r="56" spans="1:5" s="14" customFormat="1" x14ac:dyDescent="0.2">
      <c r="A56" s="3">
        <v>53</v>
      </c>
      <c r="B56" s="14" t="s">
        <v>53</v>
      </c>
      <c r="C56" s="14">
        <v>698</v>
      </c>
      <c r="D56" s="15">
        <v>1427</v>
      </c>
      <c r="E56" s="20">
        <v>149122</v>
      </c>
    </row>
    <row r="57" spans="1:5" s="14" customFormat="1" x14ac:dyDescent="0.2">
      <c r="A57" s="3">
        <v>54</v>
      </c>
      <c r="B57" s="14" t="s">
        <v>54</v>
      </c>
      <c r="C57" s="14">
        <v>258</v>
      </c>
      <c r="D57" s="14">
        <v>544</v>
      </c>
      <c r="E57" s="20">
        <v>53838</v>
      </c>
    </row>
    <row r="58" spans="1:5" s="14" customFormat="1" x14ac:dyDescent="0.2">
      <c r="A58" s="3">
        <v>55</v>
      </c>
      <c r="B58" s="14" t="s">
        <v>55</v>
      </c>
      <c r="C58" s="15">
        <v>4567</v>
      </c>
      <c r="D58" s="15">
        <v>9317</v>
      </c>
      <c r="E58" s="20">
        <v>994492</v>
      </c>
    </row>
    <row r="59" spans="1:5" s="14" customFormat="1" x14ac:dyDescent="0.2">
      <c r="A59" s="3">
        <v>56</v>
      </c>
      <c r="B59" s="14" t="s">
        <v>56</v>
      </c>
      <c r="C59" s="15">
        <v>1652</v>
      </c>
      <c r="D59" s="15">
        <v>3072</v>
      </c>
      <c r="E59" s="20">
        <v>293292</v>
      </c>
    </row>
    <row r="60" spans="1:5" s="14" customFormat="1" x14ac:dyDescent="0.2">
      <c r="A60" s="3">
        <v>57</v>
      </c>
      <c r="B60" s="14" t="s">
        <v>57</v>
      </c>
      <c r="C60" s="14">
        <v>512</v>
      </c>
      <c r="D60" s="15">
        <v>890</v>
      </c>
      <c r="E60" s="20">
        <v>94796</v>
      </c>
    </row>
    <row r="61" spans="1:5" s="14" customFormat="1" x14ac:dyDescent="0.2">
      <c r="A61" s="3">
        <v>58</v>
      </c>
      <c r="B61" s="14" t="s">
        <v>58</v>
      </c>
      <c r="C61" s="15">
        <v>1350</v>
      </c>
      <c r="D61" s="15">
        <v>2398</v>
      </c>
      <c r="E61" s="20">
        <v>251773</v>
      </c>
    </row>
    <row r="62" spans="1:5" s="14" customFormat="1" x14ac:dyDescent="0.2">
      <c r="A62" s="3">
        <v>59</v>
      </c>
      <c r="B62" s="14" t="s">
        <v>59</v>
      </c>
      <c r="C62" s="14">
        <v>290</v>
      </c>
      <c r="D62" s="14">
        <v>641</v>
      </c>
      <c r="E62" s="20">
        <v>63267</v>
      </c>
    </row>
    <row r="63" spans="1:5" s="14" customFormat="1" x14ac:dyDescent="0.2">
      <c r="A63" s="3">
        <v>60</v>
      </c>
      <c r="B63" s="14" t="s">
        <v>60</v>
      </c>
      <c r="C63" s="15">
        <v>1507</v>
      </c>
      <c r="D63" s="15">
        <v>3156</v>
      </c>
      <c r="E63" s="20">
        <v>346006</v>
      </c>
    </row>
    <row r="64" spans="1:5" s="14" customFormat="1" x14ac:dyDescent="0.2">
      <c r="A64" s="3">
        <v>61</v>
      </c>
      <c r="B64" s="14" t="s">
        <v>61</v>
      </c>
      <c r="C64" s="14">
        <v>324</v>
      </c>
      <c r="D64" s="14">
        <v>616</v>
      </c>
      <c r="E64" s="20">
        <v>57244</v>
      </c>
    </row>
    <row r="65" spans="1:5" s="14" customFormat="1" x14ac:dyDescent="0.2">
      <c r="A65" s="3">
        <v>62</v>
      </c>
      <c r="B65" s="14" t="s">
        <v>62</v>
      </c>
      <c r="C65" s="15">
        <v>30845</v>
      </c>
      <c r="D65" s="15">
        <v>62085</v>
      </c>
      <c r="E65" s="20">
        <v>6741394</v>
      </c>
    </row>
    <row r="66" spans="1:5" s="14" customFormat="1" x14ac:dyDescent="0.2">
      <c r="A66" s="3">
        <v>63</v>
      </c>
      <c r="B66" s="14" t="s">
        <v>63</v>
      </c>
      <c r="C66" s="14">
        <v>136</v>
      </c>
      <c r="D66" s="14">
        <v>272</v>
      </c>
      <c r="E66" s="20">
        <v>23882</v>
      </c>
    </row>
    <row r="67" spans="1:5" s="14" customFormat="1" x14ac:dyDescent="0.2">
      <c r="A67" s="3">
        <v>64</v>
      </c>
      <c r="B67" s="14" t="s">
        <v>64</v>
      </c>
      <c r="C67" s="14">
        <v>406</v>
      </c>
      <c r="D67" s="15">
        <v>811</v>
      </c>
      <c r="E67" s="20">
        <v>78788</v>
      </c>
    </row>
    <row r="68" spans="1:5" s="14" customFormat="1" x14ac:dyDescent="0.2">
      <c r="A68" s="3">
        <v>65</v>
      </c>
      <c r="B68" s="14" t="s">
        <v>65</v>
      </c>
      <c r="C68" s="14">
        <v>475</v>
      </c>
      <c r="D68" s="15">
        <v>948</v>
      </c>
      <c r="E68" s="20">
        <v>86413</v>
      </c>
    </row>
    <row r="69" spans="1:5" s="14" customFormat="1" x14ac:dyDescent="0.2">
      <c r="A69" s="3">
        <v>66</v>
      </c>
      <c r="B69" s="14" t="s">
        <v>66</v>
      </c>
      <c r="C69" s="15">
        <v>1458</v>
      </c>
      <c r="D69" s="15">
        <v>3337</v>
      </c>
      <c r="E69" s="20">
        <v>353244</v>
      </c>
    </row>
    <row r="70" spans="1:5" s="14" customFormat="1" x14ac:dyDescent="0.2">
      <c r="A70" s="3">
        <v>67</v>
      </c>
      <c r="B70" s="14" t="s">
        <v>67</v>
      </c>
      <c r="C70" s="14">
        <v>242</v>
      </c>
      <c r="D70" s="14">
        <v>453</v>
      </c>
      <c r="E70" s="20">
        <v>48048</v>
      </c>
    </row>
    <row r="71" spans="1:5" s="14" customFormat="1" x14ac:dyDescent="0.2">
      <c r="A71" s="3">
        <v>68</v>
      </c>
      <c r="B71" s="14" t="s">
        <v>68</v>
      </c>
      <c r="C71" s="14">
        <v>356</v>
      </c>
      <c r="D71" s="14">
        <v>706</v>
      </c>
      <c r="E71" s="20">
        <v>68024</v>
      </c>
    </row>
    <row r="72" spans="1:5" s="14" customFormat="1" x14ac:dyDescent="0.2">
      <c r="A72" s="3">
        <v>69</v>
      </c>
      <c r="B72" s="14" t="s">
        <v>69</v>
      </c>
      <c r="C72" s="15">
        <v>10028</v>
      </c>
      <c r="D72" s="15">
        <v>16348</v>
      </c>
      <c r="E72" s="20">
        <v>1782166</v>
      </c>
    </row>
    <row r="73" spans="1:5" s="14" customFormat="1" x14ac:dyDescent="0.2">
      <c r="A73" s="3">
        <v>70</v>
      </c>
      <c r="B73" s="14" t="s">
        <v>70</v>
      </c>
      <c r="C73" s="15">
        <v>1949</v>
      </c>
      <c r="D73" s="15">
        <v>4399</v>
      </c>
      <c r="E73" s="20">
        <v>423910</v>
      </c>
    </row>
    <row r="74" spans="1:5" s="14" customFormat="1" x14ac:dyDescent="0.2">
      <c r="A74" s="3">
        <v>71</v>
      </c>
      <c r="B74" s="14" t="s">
        <v>71</v>
      </c>
      <c r="C74" s="15">
        <v>1579</v>
      </c>
      <c r="D74" s="15">
        <v>3595</v>
      </c>
      <c r="E74" s="20">
        <v>380475</v>
      </c>
    </row>
    <row r="75" spans="1:5" s="14" customFormat="1" x14ac:dyDescent="0.2">
      <c r="A75" s="3">
        <v>72</v>
      </c>
      <c r="B75" s="14" t="s">
        <v>72</v>
      </c>
      <c r="C75" s="14">
        <v>344</v>
      </c>
      <c r="D75" s="14">
        <v>680</v>
      </c>
      <c r="E75" s="20">
        <v>69512</v>
      </c>
    </row>
    <row r="76" spans="1:5" s="14" customFormat="1" x14ac:dyDescent="0.2">
      <c r="A76" s="3">
        <v>73</v>
      </c>
      <c r="B76" s="14" t="s">
        <v>73</v>
      </c>
      <c r="C76" s="15">
        <v>5084</v>
      </c>
      <c r="D76" s="15">
        <v>12119</v>
      </c>
      <c r="E76" s="20">
        <v>1275590</v>
      </c>
    </row>
    <row r="77" spans="1:5" s="14" customFormat="1" x14ac:dyDescent="0.2">
      <c r="A77" s="3">
        <v>74</v>
      </c>
      <c r="B77" s="14" t="s">
        <v>110</v>
      </c>
      <c r="C77" s="15">
        <v>2432</v>
      </c>
      <c r="D77" s="15">
        <v>4940</v>
      </c>
      <c r="E77" s="20">
        <v>503055</v>
      </c>
    </row>
    <row r="78" spans="1:5" s="14" customFormat="1" x14ac:dyDescent="0.2">
      <c r="A78" s="3">
        <v>75</v>
      </c>
      <c r="B78" s="14" t="s">
        <v>74</v>
      </c>
      <c r="C78" s="14">
        <v>268</v>
      </c>
      <c r="D78" s="14">
        <v>503</v>
      </c>
      <c r="E78" s="20">
        <v>51914</v>
      </c>
    </row>
    <row r="79" spans="1:5" s="14" customFormat="1" x14ac:dyDescent="0.2">
      <c r="A79" s="3">
        <v>76</v>
      </c>
      <c r="B79" s="14" t="s">
        <v>75</v>
      </c>
      <c r="C79" s="14">
        <v>387</v>
      </c>
      <c r="D79" s="14">
        <v>713</v>
      </c>
      <c r="E79" s="20">
        <v>65998</v>
      </c>
    </row>
    <row r="80" spans="1:5" s="14" customFormat="1" x14ac:dyDescent="0.2">
      <c r="A80" s="3">
        <v>77</v>
      </c>
      <c r="B80" s="14" t="s">
        <v>76</v>
      </c>
      <c r="C80" s="14">
        <v>748</v>
      </c>
      <c r="D80" s="15">
        <v>1347</v>
      </c>
      <c r="E80" s="20">
        <v>118290</v>
      </c>
    </row>
    <row r="81" spans="1:5" s="14" customFormat="1" x14ac:dyDescent="0.2">
      <c r="A81" s="3">
        <v>78</v>
      </c>
      <c r="B81" s="14" t="s">
        <v>77</v>
      </c>
      <c r="C81" s="14">
        <v>186</v>
      </c>
      <c r="D81" s="14">
        <v>402</v>
      </c>
      <c r="E81" s="20">
        <v>42124</v>
      </c>
    </row>
    <row r="82" spans="1:5" s="14" customFormat="1" x14ac:dyDescent="0.2">
      <c r="A82" s="3">
        <v>79</v>
      </c>
      <c r="B82" s="14" t="s">
        <v>78</v>
      </c>
      <c r="C82" s="14">
        <v>444</v>
      </c>
      <c r="D82" s="15">
        <v>783</v>
      </c>
      <c r="E82" s="20">
        <v>81313</v>
      </c>
    </row>
    <row r="83" spans="1:5" s="14" customFormat="1" x14ac:dyDescent="0.2">
      <c r="A83" s="3">
        <v>80</v>
      </c>
      <c r="B83" s="14" t="s">
        <v>79</v>
      </c>
      <c r="C83" s="14">
        <v>741</v>
      </c>
      <c r="D83" s="15">
        <v>1411</v>
      </c>
      <c r="E83" s="20">
        <v>135916</v>
      </c>
    </row>
    <row r="84" spans="1:5" s="14" customFormat="1" x14ac:dyDescent="0.2">
      <c r="A84" s="3">
        <v>82</v>
      </c>
      <c r="B84" s="14" t="s">
        <v>80</v>
      </c>
      <c r="C84" s="15">
        <v>4139</v>
      </c>
      <c r="D84" s="15">
        <v>7961</v>
      </c>
      <c r="E84" s="20">
        <v>861303</v>
      </c>
    </row>
    <row r="85" spans="1:5" s="14" customFormat="1" x14ac:dyDescent="0.2">
      <c r="A85" s="3">
        <v>83</v>
      </c>
      <c r="B85" s="14" t="s">
        <v>81</v>
      </c>
      <c r="C85" s="14">
        <v>278</v>
      </c>
      <c r="D85" s="14">
        <v>557</v>
      </c>
      <c r="E85" s="20">
        <v>57773</v>
      </c>
    </row>
    <row r="86" spans="1:5" s="14" customFormat="1" x14ac:dyDescent="0.2">
      <c r="A86" s="3">
        <v>84</v>
      </c>
      <c r="B86" s="14" t="s">
        <v>82</v>
      </c>
      <c r="C86" s="14">
        <v>294</v>
      </c>
      <c r="D86" s="14">
        <v>544</v>
      </c>
      <c r="E86" s="20">
        <v>55190</v>
      </c>
    </row>
    <row r="87" spans="1:5" s="14" customFormat="1" x14ac:dyDescent="0.2">
      <c r="A87" s="3">
        <v>85</v>
      </c>
      <c r="B87" s="14" t="s">
        <v>83</v>
      </c>
      <c r="C87" s="15">
        <v>1340</v>
      </c>
      <c r="D87" s="15">
        <v>2423</v>
      </c>
      <c r="E87" s="20">
        <v>249995</v>
      </c>
    </row>
    <row r="88" spans="1:5" s="14" customFormat="1" x14ac:dyDescent="0.2">
      <c r="A88" s="3">
        <v>86</v>
      </c>
      <c r="B88" s="14" t="s">
        <v>84</v>
      </c>
      <c r="C88" s="15">
        <v>1910</v>
      </c>
      <c r="D88" s="15">
        <v>3598</v>
      </c>
      <c r="E88" s="20">
        <v>363372</v>
      </c>
    </row>
    <row r="89" spans="1:5" s="2" customFormat="1" x14ac:dyDescent="0.2">
      <c r="A89" s="16">
        <v>87</v>
      </c>
      <c r="B89" s="17" t="s">
        <v>85</v>
      </c>
      <c r="C89" s="14">
        <v>279</v>
      </c>
      <c r="D89" s="14">
        <v>536</v>
      </c>
      <c r="E89" s="20">
        <v>49171</v>
      </c>
    </row>
    <row r="90" spans="1:5" s="2" customFormat="1" x14ac:dyDescent="0.2">
      <c r="A90" s="16">
        <v>88</v>
      </c>
      <c r="B90" s="17" t="s">
        <v>86</v>
      </c>
      <c r="C90" s="14">
        <v>5</v>
      </c>
      <c r="D90" s="14">
        <v>21</v>
      </c>
      <c r="E90" s="20">
        <v>1634</v>
      </c>
    </row>
    <row r="91" spans="1:5" s="2" customFormat="1" x14ac:dyDescent="0.2">
      <c r="A91" s="16">
        <v>92</v>
      </c>
      <c r="B91" s="17" t="s">
        <v>108</v>
      </c>
      <c r="C91" s="15">
        <v>1121</v>
      </c>
      <c r="D91" s="15">
        <v>2211</v>
      </c>
      <c r="E91" s="20">
        <v>309412</v>
      </c>
    </row>
    <row r="92" spans="1:5" s="2" customFormat="1" x14ac:dyDescent="0.2">
      <c r="A92" s="16" t="s">
        <v>129</v>
      </c>
      <c r="B92" s="17" t="s">
        <v>116</v>
      </c>
      <c r="C92" s="15">
        <v>1611</v>
      </c>
      <c r="D92" s="15">
        <v>3345</v>
      </c>
      <c r="E92" s="20">
        <v>496749</v>
      </c>
    </row>
    <row r="93" spans="1:5" s="18" customFormat="1" x14ac:dyDescent="0.2">
      <c r="A93" s="16" t="s">
        <v>109</v>
      </c>
      <c r="B93" s="2" t="s">
        <v>109</v>
      </c>
      <c r="C93" s="15">
        <v>0</v>
      </c>
      <c r="D93" s="15">
        <v>0</v>
      </c>
      <c r="E93" s="20">
        <v>0</v>
      </c>
    </row>
    <row r="94" spans="1:5" s="14" customFormat="1" x14ac:dyDescent="0.2">
      <c r="A94" s="11"/>
      <c r="B94" s="18" t="s">
        <v>114</v>
      </c>
      <c r="C94" s="9">
        <f>SUM(C5:C93)</f>
        <v>193634</v>
      </c>
      <c r="D94" s="9">
        <f>SUM(D5:D93)</f>
        <v>370905</v>
      </c>
      <c r="E94" s="19">
        <f>SUM(E5:E93)</f>
        <v>40277401</v>
      </c>
    </row>
    <row r="95" spans="1:5" s="14" customFormat="1" x14ac:dyDescent="0.2">
      <c r="A95" s="11"/>
      <c r="B95" s="18"/>
      <c r="C95" s="9"/>
      <c r="D95" s="9"/>
      <c r="E95" s="9"/>
    </row>
    <row r="96" spans="1:5" s="14" customFormat="1" x14ac:dyDescent="0.2">
      <c r="A96" s="11" t="s">
        <v>106</v>
      </c>
      <c r="C96" s="15"/>
      <c r="D96" s="15"/>
      <c r="E96" s="15"/>
    </row>
    <row r="97" spans="1:5" s="14" customFormat="1" x14ac:dyDescent="0.2">
      <c r="A97" s="14" t="s">
        <v>107</v>
      </c>
      <c r="C97" s="15"/>
      <c r="D97" s="15"/>
      <c r="E97" s="15"/>
    </row>
    <row r="98" spans="1:5" s="14" customFormat="1" x14ac:dyDescent="0.2">
      <c r="A98" s="3"/>
      <c r="B98" s="14" t="s">
        <v>102</v>
      </c>
      <c r="C98" s="15"/>
      <c r="D98" s="15"/>
      <c r="E98" s="15"/>
    </row>
    <row r="99" spans="1:5" x14ac:dyDescent="0.2">
      <c r="A99" s="24" t="s">
        <v>111</v>
      </c>
    </row>
    <row r="100" spans="1:5" x14ac:dyDescent="0.2">
      <c r="A100" s="49" t="s">
        <v>112</v>
      </c>
      <c r="B100" s="49"/>
      <c r="C100" s="49"/>
      <c r="D100" s="49"/>
      <c r="E100" s="25"/>
    </row>
    <row r="101" spans="1:5" x14ac:dyDescent="0.2">
      <c r="A101" s="50" t="s">
        <v>113</v>
      </c>
      <c r="B101" s="50"/>
      <c r="C101" s="50"/>
      <c r="D101" s="50"/>
      <c r="E101" s="50"/>
    </row>
  </sheetData>
  <mergeCells count="2">
    <mergeCell ref="A100:D100"/>
    <mergeCell ref="A101:E10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opLeftCell="A61" workbookViewId="0">
      <selection activeCell="C5" sqref="C5:E9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7" t="s">
        <v>142</v>
      </c>
      <c r="E3" s="9" t="s">
        <v>100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8" t="s">
        <v>88</v>
      </c>
    </row>
    <row r="5" spans="1:5" s="14" customFormat="1" x14ac:dyDescent="0.2">
      <c r="A5" s="3">
        <v>1</v>
      </c>
      <c r="B5" s="14" t="s">
        <v>2</v>
      </c>
      <c r="C5" s="15">
        <v>656</v>
      </c>
      <c r="D5" s="15">
        <v>1176</v>
      </c>
      <c r="E5" s="15">
        <v>121126</v>
      </c>
    </row>
    <row r="6" spans="1:5" s="14" customFormat="1" x14ac:dyDescent="0.2">
      <c r="A6" s="3">
        <v>2</v>
      </c>
      <c r="B6" s="14" t="s">
        <v>3</v>
      </c>
      <c r="C6" s="15">
        <v>8620</v>
      </c>
      <c r="D6" s="15">
        <v>16842</v>
      </c>
      <c r="E6" s="15">
        <v>1802882</v>
      </c>
    </row>
    <row r="7" spans="1:5" s="14" customFormat="1" x14ac:dyDescent="0.2">
      <c r="A7" s="3">
        <v>3</v>
      </c>
      <c r="B7" s="14" t="s">
        <v>4</v>
      </c>
      <c r="C7" s="15">
        <v>941</v>
      </c>
      <c r="D7" s="15">
        <v>1740</v>
      </c>
      <c r="E7" s="15">
        <v>161676</v>
      </c>
    </row>
    <row r="8" spans="1:5" s="14" customFormat="1" x14ac:dyDescent="0.2">
      <c r="A8" s="3">
        <v>4</v>
      </c>
      <c r="B8" s="14" t="s">
        <v>5</v>
      </c>
      <c r="C8" s="15">
        <v>1827</v>
      </c>
      <c r="D8" s="15">
        <v>3263</v>
      </c>
      <c r="E8" s="15">
        <v>367445</v>
      </c>
    </row>
    <row r="9" spans="1:5" s="14" customFormat="1" x14ac:dyDescent="0.2">
      <c r="A9" s="3">
        <v>5</v>
      </c>
      <c r="B9" s="14" t="s">
        <v>6</v>
      </c>
      <c r="C9" s="15">
        <v>1511</v>
      </c>
      <c r="D9" s="15">
        <v>2994</v>
      </c>
      <c r="E9" s="15">
        <v>320268</v>
      </c>
    </row>
    <row r="10" spans="1:5" s="14" customFormat="1" x14ac:dyDescent="0.2">
      <c r="A10" s="3">
        <v>6</v>
      </c>
      <c r="B10" s="14" t="s">
        <v>7</v>
      </c>
      <c r="C10" s="15">
        <v>191</v>
      </c>
      <c r="D10" s="15">
        <v>330</v>
      </c>
      <c r="E10" s="15">
        <v>26211</v>
      </c>
    </row>
    <row r="11" spans="1:5" s="14" customFormat="1" x14ac:dyDescent="0.2">
      <c r="A11" s="3">
        <v>7</v>
      </c>
      <c r="B11" s="14" t="s">
        <v>8</v>
      </c>
      <c r="C11" s="15">
        <v>2224</v>
      </c>
      <c r="D11" s="15">
        <v>4317</v>
      </c>
      <c r="E11" s="15">
        <v>458019</v>
      </c>
    </row>
    <row r="12" spans="1:5" s="14" customFormat="1" x14ac:dyDescent="0.2">
      <c r="A12" s="3">
        <v>8</v>
      </c>
      <c r="B12" s="14" t="s">
        <v>9</v>
      </c>
      <c r="C12" s="15">
        <v>629</v>
      </c>
      <c r="D12" s="15">
        <v>1176</v>
      </c>
      <c r="E12" s="15">
        <v>108525</v>
      </c>
    </row>
    <row r="13" spans="1:5" s="14" customFormat="1" x14ac:dyDescent="0.2">
      <c r="A13" s="3">
        <v>9</v>
      </c>
      <c r="B13" s="14" t="s">
        <v>10</v>
      </c>
      <c r="C13" s="15">
        <v>1268</v>
      </c>
      <c r="D13" s="15">
        <v>2160</v>
      </c>
      <c r="E13" s="15">
        <v>243599</v>
      </c>
    </row>
    <row r="14" spans="1:5" s="14" customFormat="1" x14ac:dyDescent="0.2">
      <c r="A14" s="3">
        <v>10</v>
      </c>
      <c r="B14" s="14" t="s">
        <v>11</v>
      </c>
      <c r="C14" s="15">
        <v>1122</v>
      </c>
      <c r="D14" s="15">
        <v>2183</v>
      </c>
      <c r="E14" s="15">
        <v>224344</v>
      </c>
    </row>
    <row r="15" spans="1:5" s="14" customFormat="1" x14ac:dyDescent="0.2">
      <c r="A15" s="3">
        <v>11</v>
      </c>
      <c r="B15" s="14" t="s">
        <v>12</v>
      </c>
      <c r="C15" s="15">
        <v>1868</v>
      </c>
      <c r="D15" s="15">
        <v>3737</v>
      </c>
      <c r="E15" s="15">
        <v>457335</v>
      </c>
    </row>
    <row r="16" spans="1:5" s="14" customFormat="1" x14ac:dyDescent="0.2">
      <c r="A16" s="3">
        <v>12</v>
      </c>
      <c r="B16" s="14" t="s">
        <v>13</v>
      </c>
      <c r="C16" s="15">
        <v>379</v>
      </c>
      <c r="D16" s="15">
        <v>792</v>
      </c>
      <c r="E16" s="15">
        <v>76481</v>
      </c>
    </row>
    <row r="17" spans="1:11" s="14" customFormat="1" x14ac:dyDescent="0.2">
      <c r="A17" s="3">
        <v>13</v>
      </c>
      <c r="B17" s="14" t="s">
        <v>14</v>
      </c>
      <c r="C17" s="15">
        <v>988</v>
      </c>
      <c r="D17" s="15">
        <v>1754</v>
      </c>
      <c r="E17" s="15">
        <v>178655</v>
      </c>
    </row>
    <row r="18" spans="1:11" s="14" customFormat="1" x14ac:dyDescent="0.2">
      <c r="A18" s="3">
        <v>14</v>
      </c>
      <c r="B18" s="14" t="s">
        <v>15</v>
      </c>
      <c r="C18" s="15">
        <v>2931</v>
      </c>
      <c r="D18" s="15">
        <v>6286</v>
      </c>
      <c r="E18" s="15">
        <v>694154</v>
      </c>
      <c r="K18" s="2"/>
    </row>
    <row r="19" spans="1:11" s="14" customFormat="1" x14ac:dyDescent="0.2">
      <c r="A19" s="3">
        <v>15</v>
      </c>
      <c r="B19" s="14" t="s">
        <v>16</v>
      </c>
      <c r="C19" s="15">
        <v>327</v>
      </c>
      <c r="D19" s="15">
        <v>605</v>
      </c>
      <c r="E19" s="15">
        <v>62161</v>
      </c>
    </row>
    <row r="20" spans="1:11" s="14" customFormat="1" x14ac:dyDescent="0.2">
      <c r="A20" s="3">
        <v>16</v>
      </c>
      <c r="B20" s="14" t="s">
        <v>17</v>
      </c>
      <c r="C20" s="15">
        <v>126</v>
      </c>
      <c r="D20" s="15">
        <v>220</v>
      </c>
      <c r="E20" s="15">
        <v>21600</v>
      </c>
    </row>
    <row r="21" spans="1:11" s="14" customFormat="1" x14ac:dyDescent="0.2">
      <c r="A21" s="3">
        <v>17</v>
      </c>
      <c r="B21" s="14" t="s">
        <v>18</v>
      </c>
      <c r="C21" s="15">
        <v>407</v>
      </c>
      <c r="D21" s="15">
        <v>773</v>
      </c>
      <c r="E21" s="15">
        <v>72960</v>
      </c>
    </row>
    <row r="22" spans="1:11" s="14" customFormat="1" x14ac:dyDescent="0.2">
      <c r="A22" s="3">
        <v>18</v>
      </c>
      <c r="B22" s="14" t="s">
        <v>19</v>
      </c>
      <c r="C22" s="15">
        <v>2051</v>
      </c>
      <c r="D22" s="15">
        <v>3749</v>
      </c>
      <c r="E22" s="15">
        <v>370065</v>
      </c>
    </row>
    <row r="23" spans="1:11" s="14" customFormat="1" x14ac:dyDescent="0.2">
      <c r="A23" s="3">
        <v>19</v>
      </c>
      <c r="B23" s="14" t="s">
        <v>20</v>
      </c>
      <c r="C23" s="15">
        <v>8433</v>
      </c>
      <c r="D23" s="15">
        <v>16582</v>
      </c>
      <c r="E23" s="15">
        <v>1766340</v>
      </c>
    </row>
    <row r="24" spans="1:11" s="14" customFormat="1" x14ac:dyDescent="0.2">
      <c r="A24" s="3">
        <v>21</v>
      </c>
      <c r="B24" s="14" t="s">
        <v>21</v>
      </c>
      <c r="C24" s="15">
        <v>1090</v>
      </c>
      <c r="D24" s="15">
        <v>1953</v>
      </c>
      <c r="E24" s="15">
        <v>192050</v>
      </c>
    </row>
    <row r="25" spans="1:11" s="14" customFormat="1" x14ac:dyDescent="0.2">
      <c r="A25" s="3">
        <v>22</v>
      </c>
      <c r="B25" s="14" t="s">
        <v>22</v>
      </c>
      <c r="C25" s="15">
        <v>513</v>
      </c>
      <c r="D25" s="15">
        <v>1070</v>
      </c>
      <c r="E25" s="15">
        <v>109122</v>
      </c>
    </row>
    <row r="26" spans="1:11" s="14" customFormat="1" x14ac:dyDescent="0.2">
      <c r="A26" s="3">
        <v>23</v>
      </c>
      <c r="B26" s="14" t="s">
        <v>23</v>
      </c>
      <c r="C26" s="15">
        <v>487</v>
      </c>
      <c r="D26" s="15">
        <v>934</v>
      </c>
      <c r="E26" s="15">
        <v>85803</v>
      </c>
    </row>
    <row r="27" spans="1:11" s="14" customFormat="1" x14ac:dyDescent="0.2">
      <c r="A27" s="3">
        <v>24</v>
      </c>
      <c r="B27" s="14" t="s">
        <v>24</v>
      </c>
      <c r="C27" s="15">
        <v>1321</v>
      </c>
      <c r="D27" s="15">
        <v>2617</v>
      </c>
      <c r="E27" s="15">
        <v>259879</v>
      </c>
    </row>
    <row r="28" spans="1:11" s="14" customFormat="1" x14ac:dyDescent="0.2">
      <c r="A28" s="3">
        <v>25</v>
      </c>
      <c r="B28" s="14" t="s">
        <v>25</v>
      </c>
      <c r="C28" s="15">
        <v>1037</v>
      </c>
      <c r="D28" s="15">
        <v>1856</v>
      </c>
      <c r="E28" s="15">
        <v>185790</v>
      </c>
    </row>
    <row r="29" spans="1:11" s="14" customFormat="1" x14ac:dyDescent="0.2">
      <c r="A29" s="3">
        <v>26</v>
      </c>
      <c r="B29" s="14" t="s">
        <v>26</v>
      </c>
      <c r="C29" s="15">
        <v>188</v>
      </c>
      <c r="D29" s="15">
        <v>399</v>
      </c>
      <c r="E29" s="15">
        <v>35274</v>
      </c>
    </row>
    <row r="30" spans="1:11" s="14" customFormat="1" x14ac:dyDescent="0.2">
      <c r="A30" s="3">
        <v>27</v>
      </c>
      <c r="B30" s="14" t="s">
        <v>27</v>
      </c>
      <c r="C30" s="15">
        <v>54351</v>
      </c>
      <c r="D30" s="15">
        <v>97447</v>
      </c>
      <c r="E30" s="15">
        <v>11244402</v>
      </c>
    </row>
    <row r="31" spans="1:11" s="14" customFormat="1" x14ac:dyDescent="0.2">
      <c r="A31" s="3">
        <v>28</v>
      </c>
      <c r="B31" s="14" t="s">
        <v>28</v>
      </c>
      <c r="C31" s="15">
        <v>398</v>
      </c>
      <c r="D31" s="15">
        <v>756</v>
      </c>
      <c r="E31" s="15">
        <v>73338</v>
      </c>
    </row>
    <row r="32" spans="1:11" s="14" customFormat="1" x14ac:dyDescent="0.2">
      <c r="A32" s="3">
        <v>29</v>
      </c>
      <c r="B32" s="14" t="s">
        <v>29</v>
      </c>
      <c r="C32" s="15">
        <v>884</v>
      </c>
      <c r="D32" s="15">
        <v>1747</v>
      </c>
      <c r="E32" s="15">
        <v>174376</v>
      </c>
    </row>
    <row r="33" spans="1:5" s="14" customFormat="1" x14ac:dyDescent="0.2">
      <c r="A33" s="3">
        <v>30</v>
      </c>
      <c r="B33" s="14" t="s">
        <v>30</v>
      </c>
      <c r="C33" s="15">
        <v>1076</v>
      </c>
      <c r="D33" s="15">
        <v>2030</v>
      </c>
      <c r="E33" s="15">
        <v>215783</v>
      </c>
    </row>
    <row r="34" spans="1:5" s="14" customFormat="1" x14ac:dyDescent="0.2">
      <c r="A34" s="3">
        <v>31</v>
      </c>
      <c r="B34" s="14" t="s">
        <v>31</v>
      </c>
      <c r="C34" s="15">
        <v>2200</v>
      </c>
      <c r="D34" s="15">
        <v>4011</v>
      </c>
      <c r="E34" s="15">
        <v>424832</v>
      </c>
    </row>
    <row r="35" spans="1:5" s="14" customFormat="1" x14ac:dyDescent="0.2">
      <c r="A35" s="3">
        <v>32</v>
      </c>
      <c r="B35" s="14" t="s">
        <v>32</v>
      </c>
      <c r="C35" s="15">
        <v>239</v>
      </c>
      <c r="D35" s="15">
        <v>484</v>
      </c>
      <c r="E35" s="15">
        <v>45921</v>
      </c>
    </row>
    <row r="36" spans="1:5" s="14" customFormat="1" x14ac:dyDescent="0.2">
      <c r="A36" s="3">
        <v>33</v>
      </c>
      <c r="B36" s="14" t="s">
        <v>33</v>
      </c>
      <c r="C36" s="15">
        <v>749</v>
      </c>
      <c r="D36" s="15">
        <v>1247</v>
      </c>
      <c r="E36" s="15">
        <v>132381</v>
      </c>
    </row>
    <row r="37" spans="1:5" s="14" customFormat="1" x14ac:dyDescent="0.2">
      <c r="A37" s="3">
        <v>34</v>
      </c>
      <c r="B37" s="14" t="s">
        <v>34</v>
      </c>
      <c r="C37" s="15">
        <v>1766</v>
      </c>
      <c r="D37" s="15">
        <v>4026</v>
      </c>
      <c r="E37" s="15">
        <v>397993</v>
      </c>
    </row>
    <row r="38" spans="1:5" s="14" customFormat="1" x14ac:dyDescent="0.2">
      <c r="A38" s="3">
        <v>35</v>
      </c>
      <c r="B38" s="14" t="s">
        <v>35</v>
      </c>
      <c r="C38" s="15">
        <v>119</v>
      </c>
      <c r="D38" s="15">
        <v>244</v>
      </c>
      <c r="E38" s="15">
        <v>25905</v>
      </c>
    </row>
    <row r="39" spans="1:5" s="14" customFormat="1" x14ac:dyDescent="0.2">
      <c r="A39" s="3">
        <v>36</v>
      </c>
      <c r="B39" s="14" t="s">
        <v>36</v>
      </c>
      <c r="C39" s="15">
        <v>629</v>
      </c>
      <c r="D39" s="15">
        <v>1033</v>
      </c>
      <c r="E39" s="15">
        <v>100563</v>
      </c>
    </row>
    <row r="40" spans="1:5" s="14" customFormat="1" x14ac:dyDescent="0.2">
      <c r="A40" s="3">
        <v>37</v>
      </c>
      <c r="B40" s="14" t="s">
        <v>37</v>
      </c>
      <c r="C40" s="15">
        <v>207</v>
      </c>
      <c r="D40" s="15">
        <v>368</v>
      </c>
      <c r="E40" s="15">
        <v>34240</v>
      </c>
    </row>
    <row r="41" spans="1:5" s="14" customFormat="1" x14ac:dyDescent="0.2">
      <c r="A41" s="3">
        <v>38</v>
      </c>
      <c r="B41" s="14" t="s">
        <v>38</v>
      </c>
      <c r="C41" s="15">
        <v>255</v>
      </c>
      <c r="D41" s="15">
        <v>439</v>
      </c>
      <c r="E41" s="15">
        <v>43780</v>
      </c>
    </row>
    <row r="42" spans="1:5" s="14" customFormat="1" x14ac:dyDescent="0.2">
      <c r="A42" s="3">
        <v>39</v>
      </c>
      <c r="B42" s="14" t="s">
        <v>39</v>
      </c>
      <c r="C42" s="15">
        <v>109</v>
      </c>
      <c r="D42" s="15">
        <v>210</v>
      </c>
      <c r="E42" s="15">
        <v>15292</v>
      </c>
    </row>
    <row r="43" spans="1:5" s="14" customFormat="1" x14ac:dyDescent="0.2">
      <c r="A43" s="3">
        <v>40</v>
      </c>
      <c r="B43" s="14" t="s">
        <v>40</v>
      </c>
      <c r="C43" s="15">
        <v>534</v>
      </c>
      <c r="D43" s="15">
        <v>1062</v>
      </c>
      <c r="E43" s="15">
        <v>93869</v>
      </c>
    </row>
    <row r="44" spans="1:5" s="14" customFormat="1" x14ac:dyDescent="0.2">
      <c r="A44" s="3">
        <v>41</v>
      </c>
      <c r="B44" s="14" t="s">
        <v>41</v>
      </c>
      <c r="C44" s="15">
        <v>123</v>
      </c>
      <c r="D44" s="15">
        <v>218</v>
      </c>
      <c r="E44" s="15">
        <v>19100</v>
      </c>
    </row>
    <row r="45" spans="1:5" s="14" customFormat="1" x14ac:dyDescent="0.2">
      <c r="A45" s="3">
        <v>42</v>
      </c>
      <c r="B45" s="14" t="s">
        <v>42</v>
      </c>
      <c r="C45" s="15">
        <v>959</v>
      </c>
      <c r="D45" s="15">
        <v>2061</v>
      </c>
      <c r="E45" s="15">
        <v>195595</v>
      </c>
    </row>
    <row r="46" spans="1:5" s="14" customFormat="1" x14ac:dyDescent="0.2">
      <c r="A46" s="3">
        <v>43</v>
      </c>
      <c r="B46" s="14" t="s">
        <v>43</v>
      </c>
      <c r="C46" s="15">
        <v>800</v>
      </c>
      <c r="D46" s="15">
        <v>1499</v>
      </c>
      <c r="E46" s="15">
        <v>139729</v>
      </c>
    </row>
    <row r="47" spans="1:5" s="14" customFormat="1" x14ac:dyDescent="0.2">
      <c r="A47" s="3">
        <v>44</v>
      </c>
      <c r="B47" s="14" t="s">
        <v>44</v>
      </c>
      <c r="C47" s="15">
        <v>152</v>
      </c>
      <c r="D47" s="15">
        <v>301</v>
      </c>
      <c r="E47" s="15">
        <v>36423</v>
      </c>
    </row>
    <row r="48" spans="1:5" s="14" customFormat="1" x14ac:dyDescent="0.2">
      <c r="A48" s="3">
        <v>45</v>
      </c>
      <c r="B48" s="14" t="s">
        <v>45</v>
      </c>
      <c r="C48" s="15">
        <v>229</v>
      </c>
      <c r="D48" s="15">
        <v>437</v>
      </c>
      <c r="E48" s="15">
        <v>36890</v>
      </c>
    </row>
    <row r="49" spans="1:5" s="14" customFormat="1" x14ac:dyDescent="0.2">
      <c r="A49" s="3">
        <v>46</v>
      </c>
      <c r="B49" s="14" t="s">
        <v>46</v>
      </c>
      <c r="C49" s="15">
        <v>843</v>
      </c>
      <c r="D49" s="15">
        <v>1596</v>
      </c>
      <c r="E49" s="15">
        <v>174121</v>
      </c>
    </row>
    <row r="50" spans="1:5" s="14" customFormat="1" x14ac:dyDescent="0.2">
      <c r="A50" s="3">
        <v>47</v>
      </c>
      <c r="B50" s="14" t="s">
        <v>47</v>
      </c>
      <c r="C50" s="15">
        <v>604</v>
      </c>
      <c r="D50" s="15">
        <v>1071</v>
      </c>
      <c r="E50" s="15">
        <v>105597</v>
      </c>
    </row>
    <row r="51" spans="1:5" s="14" customFormat="1" x14ac:dyDescent="0.2">
      <c r="A51" s="3">
        <v>48</v>
      </c>
      <c r="B51" s="14" t="s">
        <v>48</v>
      </c>
      <c r="C51" s="15">
        <v>939</v>
      </c>
      <c r="D51" s="15">
        <v>1835</v>
      </c>
      <c r="E51" s="15">
        <v>178819</v>
      </c>
    </row>
    <row r="52" spans="1:5" s="14" customFormat="1" x14ac:dyDescent="0.2">
      <c r="A52" s="3">
        <v>49</v>
      </c>
      <c r="B52" s="14" t="s">
        <v>49</v>
      </c>
      <c r="C52" s="15">
        <v>1069</v>
      </c>
      <c r="D52" s="15">
        <v>2018</v>
      </c>
      <c r="E52" s="15">
        <v>200479</v>
      </c>
    </row>
    <row r="53" spans="1:5" s="14" customFormat="1" x14ac:dyDescent="0.2">
      <c r="A53" s="3">
        <v>50</v>
      </c>
      <c r="B53" s="14" t="s">
        <v>50</v>
      </c>
      <c r="C53" s="15">
        <v>1683</v>
      </c>
      <c r="D53" s="15">
        <v>3471</v>
      </c>
      <c r="E53" s="15">
        <v>342298</v>
      </c>
    </row>
    <row r="54" spans="1:5" s="14" customFormat="1" x14ac:dyDescent="0.2">
      <c r="A54" s="3">
        <v>51</v>
      </c>
      <c r="B54" s="14" t="s">
        <v>51</v>
      </c>
      <c r="C54" s="15">
        <v>221</v>
      </c>
      <c r="D54" s="15">
        <v>438</v>
      </c>
      <c r="E54" s="15">
        <v>43792</v>
      </c>
    </row>
    <row r="55" spans="1:5" s="14" customFormat="1" x14ac:dyDescent="0.2">
      <c r="A55" s="3">
        <v>52</v>
      </c>
      <c r="B55" s="14" t="s">
        <v>52</v>
      </c>
      <c r="C55" s="15">
        <v>841</v>
      </c>
      <c r="D55" s="15">
        <v>1930</v>
      </c>
      <c r="E55" s="15">
        <v>201822</v>
      </c>
    </row>
    <row r="56" spans="1:5" s="14" customFormat="1" x14ac:dyDescent="0.2">
      <c r="A56" s="3">
        <v>53</v>
      </c>
      <c r="B56" s="14" t="s">
        <v>53</v>
      </c>
      <c r="C56" s="15">
        <v>703</v>
      </c>
      <c r="D56" s="15">
        <v>1447</v>
      </c>
      <c r="E56" s="15">
        <v>150698</v>
      </c>
    </row>
    <row r="57" spans="1:5" s="14" customFormat="1" x14ac:dyDescent="0.2">
      <c r="A57" s="3">
        <v>54</v>
      </c>
      <c r="B57" s="14" t="s">
        <v>54</v>
      </c>
      <c r="C57" s="15">
        <v>258</v>
      </c>
      <c r="D57" s="15">
        <v>543</v>
      </c>
      <c r="E57" s="15">
        <v>52291</v>
      </c>
    </row>
    <row r="58" spans="1:5" s="14" customFormat="1" x14ac:dyDescent="0.2">
      <c r="A58" s="3">
        <v>55</v>
      </c>
      <c r="B58" s="14" t="s">
        <v>55</v>
      </c>
      <c r="C58" s="15">
        <v>4542</v>
      </c>
      <c r="D58" s="15">
        <v>9203</v>
      </c>
      <c r="E58" s="15">
        <v>977576</v>
      </c>
    </row>
    <row r="59" spans="1:5" s="14" customFormat="1" x14ac:dyDescent="0.2">
      <c r="A59" s="3">
        <v>56</v>
      </c>
      <c r="B59" s="14" t="s">
        <v>56</v>
      </c>
      <c r="C59" s="15">
        <v>1646</v>
      </c>
      <c r="D59" s="15">
        <v>3087</v>
      </c>
      <c r="E59" s="15">
        <v>296196</v>
      </c>
    </row>
    <row r="60" spans="1:5" s="14" customFormat="1" x14ac:dyDescent="0.2">
      <c r="A60" s="3">
        <v>57</v>
      </c>
      <c r="B60" s="14" t="s">
        <v>57</v>
      </c>
      <c r="C60" s="15">
        <v>505</v>
      </c>
      <c r="D60" s="15">
        <v>865</v>
      </c>
      <c r="E60" s="15">
        <v>93522</v>
      </c>
    </row>
    <row r="61" spans="1:5" s="14" customFormat="1" x14ac:dyDescent="0.2">
      <c r="A61" s="3">
        <v>58</v>
      </c>
      <c r="B61" s="14" t="s">
        <v>58</v>
      </c>
      <c r="C61" s="15">
        <v>1343</v>
      </c>
      <c r="D61" s="15">
        <v>2385</v>
      </c>
      <c r="E61" s="15">
        <v>245073</v>
      </c>
    </row>
    <row r="62" spans="1:5" s="14" customFormat="1" x14ac:dyDescent="0.2">
      <c r="A62" s="3">
        <v>59</v>
      </c>
      <c r="B62" s="14" t="s">
        <v>59</v>
      </c>
      <c r="C62" s="15">
        <v>286</v>
      </c>
      <c r="D62" s="15">
        <v>630</v>
      </c>
      <c r="E62" s="15">
        <v>63951</v>
      </c>
    </row>
    <row r="63" spans="1:5" s="14" customFormat="1" x14ac:dyDescent="0.2">
      <c r="A63" s="3">
        <v>60</v>
      </c>
      <c r="B63" s="14" t="s">
        <v>60</v>
      </c>
      <c r="C63" s="15">
        <v>1514</v>
      </c>
      <c r="D63" s="15">
        <v>3190</v>
      </c>
      <c r="E63" s="15">
        <v>341803</v>
      </c>
    </row>
    <row r="64" spans="1:5" s="14" customFormat="1" x14ac:dyDescent="0.2">
      <c r="A64" s="3">
        <v>61</v>
      </c>
      <c r="B64" s="14" t="s">
        <v>61</v>
      </c>
      <c r="C64" s="15">
        <v>324</v>
      </c>
      <c r="D64" s="15">
        <v>632</v>
      </c>
      <c r="E64" s="15">
        <v>57398</v>
      </c>
    </row>
    <row r="65" spans="1:5" s="14" customFormat="1" x14ac:dyDescent="0.2">
      <c r="A65" s="3">
        <v>62</v>
      </c>
      <c r="B65" s="14" t="s">
        <v>62</v>
      </c>
      <c r="C65" s="15">
        <v>30754</v>
      </c>
      <c r="D65" s="15">
        <v>62234</v>
      </c>
      <c r="E65" s="15">
        <v>6734508</v>
      </c>
    </row>
    <row r="66" spans="1:5" s="14" customFormat="1" x14ac:dyDescent="0.2">
      <c r="A66" s="3">
        <v>63</v>
      </c>
      <c r="B66" s="14" t="s">
        <v>63</v>
      </c>
      <c r="C66" s="15">
        <v>136</v>
      </c>
      <c r="D66" s="15">
        <v>269</v>
      </c>
      <c r="E66" s="15">
        <v>25580</v>
      </c>
    </row>
    <row r="67" spans="1:5" s="14" customFormat="1" x14ac:dyDescent="0.2">
      <c r="A67" s="3">
        <v>64</v>
      </c>
      <c r="B67" s="14" t="s">
        <v>64</v>
      </c>
      <c r="C67" s="15">
        <v>393</v>
      </c>
      <c r="D67" s="15">
        <v>792</v>
      </c>
      <c r="E67" s="15">
        <v>76735</v>
      </c>
    </row>
    <row r="68" spans="1:5" s="14" customFormat="1" x14ac:dyDescent="0.2">
      <c r="A68" s="3">
        <v>65</v>
      </c>
      <c r="B68" s="14" t="s">
        <v>65</v>
      </c>
      <c r="C68" s="15">
        <v>479</v>
      </c>
      <c r="D68" s="15">
        <v>935</v>
      </c>
      <c r="E68" s="15">
        <v>91863</v>
      </c>
    </row>
    <row r="69" spans="1:5" s="14" customFormat="1" x14ac:dyDescent="0.2">
      <c r="A69" s="3">
        <v>66</v>
      </c>
      <c r="B69" s="14" t="s">
        <v>66</v>
      </c>
      <c r="C69" s="15">
        <v>1444</v>
      </c>
      <c r="D69" s="15">
        <v>3345</v>
      </c>
      <c r="E69" s="15">
        <v>341618</v>
      </c>
    </row>
    <row r="70" spans="1:5" s="14" customFormat="1" x14ac:dyDescent="0.2">
      <c r="A70" s="3">
        <v>67</v>
      </c>
      <c r="B70" s="14" t="s">
        <v>67</v>
      </c>
      <c r="C70" s="15">
        <v>242</v>
      </c>
      <c r="D70" s="15">
        <v>452</v>
      </c>
      <c r="E70" s="15">
        <v>45336</v>
      </c>
    </row>
    <row r="71" spans="1:5" s="14" customFormat="1" x14ac:dyDescent="0.2">
      <c r="A71" s="3">
        <v>68</v>
      </c>
      <c r="B71" s="14" t="s">
        <v>68</v>
      </c>
      <c r="C71" s="15">
        <v>348</v>
      </c>
      <c r="D71" s="15">
        <v>683</v>
      </c>
      <c r="E71" s="15">
        <v>67901</v>
      </c>
    </row>
    <row r="72" spans="1:5" s="14" customFormat="1" x14ac:dyDescent="0.2">
      <c r="A72" s="3">
        <v>69</v>
      </c>
      <c r="B72" s="14" t="s">
        <v>69</v>
      </c>
      <c r="C72" s="15">
        <v>9976</v>
      </c>
      <c r="D72" s="15">
        <v>16289</v>
      </c>
      <c r="E72" s="15">
        <v>1765298</v>
      </c>
    </row>
    <row r="73" spans="1:5" s="14" customFormat="1" x14ac:dyDescent="0.2">
      <c r="A73" s="3">
        <v>70</v>
      </c>
      <c r="B73" s="14" t="s">
        <v>70</v>
      </c>
      <c r="C73" s="15">
        <v>1935</v>
      </c>
      <c r="D73" s="15">
        <v>4330</v>
      </c>
      <c r="E73" s="15">
        <v>413140</v>
      </c>
    </row>
    <row r="74" spans="1:5" s="14" customFormat="1" x14ac:dyDescent="0.2">
      <c r="A74" s="3">
        <v>71</v>
      </c>
      <c r="B74" s="14" t="s">
        <v>71</v>
      </c>
      <c r="C74" s="15">
        <v>1603</v>
      </c>
      <c r="D74" s="15">
        <v>3670</v>
      </c>
      <c r="E74" s="15">
        <v>378097</v>
      </c>
    </row>
    <row r="75" spans="1:5" s="14" customFormat="1" x14ac:dyDescent="0.2">
      <c r="A75" s="3">
        <v>72</v>
      </c>
      <c r="B75" s="14" t="s">
        <v>72</v>
      </c>
      <c r="C75" s="15">
        <v>343</v>
      </c>
      <c r="D75" s="15">
        <v>681</v>
      </c>
      <c r="E75" s="15">
        <v>68628</v>
      </c>
    </row>
    <row r="76" spans="1:5" s="14" customFormat="1" x14ac:dyDescent="0.2">
      <c r="A76" s="3">
        <v>73</v>
      </c>
      <c r="B76" s="14" t="s">
        <v>73</v>
      </c>
      <c r="C76" s="15">
        <v>5057</v>
      </c>
      <c r="D76" s="15">
        <v>12079</v>
      </c>
      <c r="E76" s="15">
        <v>1262556</v>
      </c>
    </row>
    <row r="77" spans="1:5" s="14" customFormat="1" x14ac:dyDescent="0.2">
      <c r="A77" s="3">
        <v>74</v>
      </c>
      <c r="B77" s="14" t="s">
        <v>110</v>
      </c>
      <c r="C77" s="15">
        <v>2430</v>
      </c>
      <c r="D77" s="15">
        <v>4928</v>
      </c>
      <c r="E77" s="15">
        <v>503264</v>
      </c>
    </row>
    <row r="78" spans="1:5" s="14" customFormat="1" x14ac:dyDescent="0.2">
      <c r="A78" s="3">
        <v>75</v>
      </c>
      <c r="B78" s="14" t="s">
        <v>74</v>
      </c>
      <c r="C78" s="15">
        <v>266</v>
      </c>
      <c r="D78" s="15">
        <v>490</v>
      </c>
      <c r="E78" s="15">
        <v>51680</v>
      </c>
    </row>
    <row r="79" spans="1:5" s="14" customFormat="1" x14ac:dyDescent="0.2">
      <c r="A79" s="3">
        <v>76</v>
      </c>
      <c r="B79" s="14" t="s">
        <v>75</v>
      </c>
      <c r="C79" s="15">
        <v>374</v>
      </c>
      <c r="D79" s="15">
        <v>693</v>
      </c>
      <c r="E79" s="15">
        <v>65729</v>
      </c>
    </row>
    <row r="80" spans="1:5" s="14" customFormat="1" x14ac:dyDescent="0.2">
      <c r="A80" s="3">
        <v>77</v>
      </c>
      <c r="B80" s="14" t="s">
        <v>76</v>
      </c>
      <c r="C80" s="15">
        <v>761</v>
      </c>
      <c r="D80" s="15">
        <v>1378</v>
      </c>
      <c r="E80" s="15">
        <v>122139</v>
      </c>
    </row>
    <row r="81" spans="1:5" s="14" customFormat="1" x14ac:dyDescent="0.2">
      <c r="A81" s="3">
        <v>78</v>
      </c>
      <c r="B81" s="14" t="s">
        <v>77</v>
      </c>
      <c r="C81" s="15">
        <v>186</v>
      </c>
      <c r="D81" s="15">
        <v>408</v>
      </c>
      <c r="E81" s="15">
        <v>43179</v>
      </c>
    </row>
    <row r="82" spans="1:5" s="14" customFormat="1" x14ac:dyDescent="0.2">
      <c r="A82" s="3">
        <v>79</v>
      </c>
      <c r="B82" s="14" t="s">
        <v>78</v>
      </c>
      <c r="C82" s="15">
        <v>447</v>
      </c>
      <c r="D82" s="15">
        <v>794</v>
      </c>
      <c r="E82" s="15">
        <v>85133</v>
      </c>
    </row>
    <row r="83" spans="1:5" s="14" customFormat="1" x14ac:dyDescent="0.2">
      <c r="A83" s="3">
        <v>80</v>
      </c>
      <c r="B83" s="14" t="s">
        <v>79</v>
      </c>
      <c r="C83" s="15">
        <v>704</v>
      </c>
      <c r="D83" s="15">
        <v>1355</v>
      </c>
      <c r="E83" s="15">
        <v>126364</v>
      </c>
    </row>
    <row r="84" spans="1:5" s="14" customFormat="1" x14ac:dyDescent="0.2">
      <c r="A84" s="3">
        <v>82</v>
      </c>
      <c r="B84" s="14" t="s">
        <v>80</v>
      </c>
      <c r="C84" s="15">
        <v>4111</v>
      </c>
      <c r="D84" s="15">
        <v>7870</v>
      </c>
      <c r="E84" s="15">
        <v>852064</v>
      </c>
    </row>
    <row r="85" spans="1:5" s="14" customFormat="1" x14ac:dyDescent="0.2">
      <c r="A85" s="3">
        <v>83</v>
      </c>
      <c r="B85" s="14" t="s">
        <v>81</v>
      </c>
      <c r="C85" s="15">
        <v>279</v>
      </c>
      <c r="D85" s="15">
        <v>554</v>
      </c>
      <c r="E85" s="15">
        <v>56866</v>
      </c>
    </row>
    <row r="86" spans="1:5" s="14" customFormat="1" x14ac:dyDescent="0.2">
      <c r="A86" s="3">
        <v>84</v>
      </c>
      <c r="B86" s="14" t="s">
        <v>82</v>
      </c>
      <c r="C86" s="15">
        <v>295</v>
      </c>
      <c r="D86" s="15">
        <v>572</v>
      </c>
      <c r="E86" s="15">
        <v>57369</v>
      </c>
    </row>
    <row r="87" spans="1:5" s="14" customFormat="1" x14ac:dyDescent="0.2">
      <c r="A87" s="3">
        <v>85</v>
      </c>
      <c r="B87" s="14" t="s">
        <v>83</v>
      </c>
      <c r="C87" s="15">
        <v>1337</v>
      </c>
      <c r="D87" s="15">
        <v>2401</v>
      </c>
      <c r="E87" s="15">
        <v>247017</v>
      </c>
    </row>
    <row r="88" spans="1:5" s="14" customFormat="1" x14ac:dyDescent="0.2">
      <c r="A88" s="3">
        <v>86</v>
      </c>
      <c r="B88" s="14" t="s">
        <v>84</v>
      </c>
      <c r="C88" s="15">
        <v>1890</v>
      </c>
      <c r="D88" s="15">
        <v>3565</v>
      </c>
      <c r="E88" s="15">
        <v>353812</v>
      </c>
    </row>
    <row r="89" spans="1:5" s="14" customFormat="1" x14ac:dyDescent="0.2">
      <c r="A89" s="16">
        <v>87</v>
      </c>
      <c r="B89" s="17" t="s">
        <v>85</v>
      </c>
      <c r="C89" s="23">
        <v>282</v>
      </c>
      <c r="D89" s="23">
        <v>528</v>
      </c>
      <c r="E89" s="23">
        <v>49770</v>
      </c>
    </row>
    <row r="90" spans="1:5" s="14" customFormat="1" x14ac:dyDescent="0.2">
      <c r="A90" s="16">
        <v>88</v>
      </c>
      <c r="B90" s="17" t="s">
        <v>86</v>
      </c>
      <c r="C90" s="23">
        <v>3</v>
      </c>
      <c r="D90" s="23">
        <v>16</v>
      </c>
      <c r="E90" s="23">
        <v>1066</v>
      </c>
    </row>
    <row r="91" spans="1:5" s="14" customFormat="1" x14ac:dyDescent="0.2">
      <c r="A91" s="16">
        <v>92</v>
      </c>
      <c r="B91" s="17" t="s">
        <v>108</v>
      </c>
      <c r="C91" s="13">
        <v>1121</v>
      </c>
      <c r="D91" s="13">
        <v>2209</v>
      </c>
      <c r="E91" s="13">
        <v>300633</v>
      </c>
    </row>
    <row r="92" spans="1:5" s="14" customFormat="1" x14ac:dyDescent="0.2">
      <c r="A92" s="16" t="s">
        <v>115</v>
      </c>
      <c r="B92" s="17" t="s">
        <v>116</v>
      </c>
      <c r="C92" s="13">
        <v>1574</v>
      </c>
      <c r="D92" s="13">
        <v>3324</v>
      </c>
      <c r="E92" s="26">
        <v>466636</v>
      </c>
    </row>
    <row r="93" spans="1:5" s="14" customFormat="1" x14ac:dyDescent="0.2">
      <c r="A93" s="16" t="s">
        <v>109</v>
      </c>
      <c r="B93" s="2" t="s">
        <v>109</v>
      </c>
      <c r="C93" s="13">
        <v>0</v>
      </c>
      <c r="D93" s="13">
        <v>0</v>
      </c>
      <c r="E93" s="13">
        <v>0</v>
      </c>
    </row>
    <row r="94" spans="1:5" s="14" customFormat="1" x14ac:dyDescent="0.2">
      <c r="A94" s="11"/>
      <c r="B94" s="18" t="s">
        <v>114</v>
      </c>
      <c r="C94" s="9">
        <f>SUM(C5:C93)</f>
        <v>193005</v>
      </c>
      <c r="D94" s="9">
        <f>SUM(D5:D93)</f>
        <v>370313</v>
      </c>
      <c r="E94" s="19">
        <f>SUM(E5:E93)</f>
        <v>40031593</v>
      </c>
    </row>
    <row r="95" spans="1:5" s="2" customFormat="1" x14ac:dyDescent="0.2">
      <c r="A95" s="11"/>
      <c r="B95" s="18"/>
      <c r="C95" s="9"/>
      <c r="D95" s="9"/>
      <c r="E95" s="9"/>
    </row>
    <row r="96" spans="1:5" s="18" customFormat="1" x14ac:dyDescent="0.2">
      <c r="A96" s="11"/>
      <c r="C96" s="9"/>
      <c r="D96" s="9"/>
      <c r="E96" s="9"/>
    </row>
    <row r="97" spans="1:5" s="14" customFormat="1" x14ac:dyDescent="0.2">
      <c r="A97" s="11" t="s">
        <v>106</v>
      </c>
      <c r="C97" s="15"/>
      <c r="D97" s="15"/>
      <c r="E97" s="15"/>
    </row>
    <row r="98" spans="1:5" s="14" customFormat="1" x14ac:dyDescent="0.2">
      <c r="A98" s="14" t="s">
        <v>107</v>
      </c>
      <c r="C98" s="15"/>
      <c r="D98" s="15"/>
      <c r="E98" s="15"/>
    </row>
    <row r="99" spans="1:5" s="14" customFormat="1" x14ac:dyDescent="0.2">
      <c r="A99" s="3"/>
      <c r="B99" s="14" t="s">
        <v>102</v>
      </c>
      <c r="C99" s="15"/>
      <c r="D99" s="15"/>
      <c r="E99" s="15"/>
    </row>
    <row r="100" spans="1:5" s="14" customFormat="1" x14ac:dyDescent="0.2">
      <c r="A100" s="24" t="s">
        <v>111</v>
      </c>
      <c r="C100" s="15"/>
      <c r="D100" s="15"/>
      <c r="E100" s="15"/>
    </row>
    <row r="101" spans="1:5" x14ac:dyDescent="0.2">
      <c r="A101" s="49" t="s">
        <v>112</v>
      </c>
      <c r="B101" s="49"/>
      <c r="C101" s="49"/>
      <c r="D101" s="49"/>
      <c r="E101" s="25"/>
    </row>
    <row r="102" spans="1:5" x14ac:dyDescent="0.2">
      <c r="A102" s="50" t="s">
        <v>113</v>
      </c>
      <c r="B102" s="50"/>
      <c r="C102" s="50"/>
      <c r="D102" s="50"/>
      <c r="E102" s="50"/>
    </row>
  </sheetData>
  <mergeCells count="2">
    <mergeCell ref="A101:D101"/>
    <mergeCell ref="A102:E10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pane ySplit="4" topLeftCell="A5" activePane="bottomLeft" state="frozen"/>
      <selection pane="bottomLeft" activeCell="C5" sqref="C5:E9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7" t="s">
        <v>142</v>
      </c>
      <c r="E3" s="9" t="s">
        <v>99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8" t="s">
        <v>88</v>
      </c>
    </row>
    <row r="5" spans="1:5" s="14" customFormat="1" x14ac:dyDescent="0.2">
      <c r="A5" s="3">
        <v>1</v>
      </c>
      <c r="B5" s="14" t="s">
        <v>2</v>
      </c>
      <c r="C5" s="14">
        <v>652</v>
      </c>
      <c r="D5" s="15">
        <v>1161</v>
      </c>
      <c r="E5" s="20">
        <v>119695</v>
      </c>
    </row>
    <row r="6" spans="1:5" s="14" customFormat="1" x14ac:dyDescent="0.2">
      <c r="A6" s="3">
        <v>2</v>
      </c>
      <c r="B6" s="14" t="s">
        <v>3</v>
      </c>
      <c r="C6" s="15">
        <v>8642</v>
      </c>
      <c r="D6" s="15">
        <v>16939</v>
      </c>
      <c r="E6" s="20">
        <v>1820737</v>
      </c>
    </row>
    <row r="7" spans="1:5" s="14" customFormat="1" x14ac:dyDescent="0.2">
      <c r="A7" s="3">
        <v>3</v>
      </c>
      <c r="B7" s="14" t="s">
        <v>4</v>
      </c>
      <c r="C7" s="15">
        <v>941</v>
      </c>
      <c r="D7" s="15">
        <v>1726</v>
      </c>
      <c r="E7" s="20">
        <v>158233</v>
      </c>
    </row>
    <row r="8" spans="1:5" s="14" customFormat="1" x14ac:dyDescent="0.2">
      <c r="A8" s="3">
        <v>4</v>
      </c>
      <c r="B8" s="14" t="s">
        <v>5</v>
      </c>
      <c r="C8" s="15">
        <v>1775</v>
      </c>
      <c r="D8" s="15">
        <v>3158</v>
      </c>
      <c r="E8" s="20">
        <v>347472</v>
      </c>
    </row>
    <row r="9" spans="1:5" s="14" customFormat="1" x14ac:dyDescent="0.2">
      <c r="A9" s="3">
        <v>5</v>
      </c>
      <c r="B9" s="14" t="s">
        <v>6</v>
      </c>
      <c r="C9" s="15">
        <v>1527</v>
      </c>
      <c r="D9" s="15">
        <v>3044</v>
      </c>
      <c r="E9" s="20">
        <v>328067</v>
      </c>
    </row>
    <row r="10" spans="1:5" s="14" customFormat="1" x14ac:dyDescent="0.2">
      <c r="A10" s="3">
        <v>6</v>
      </c>
      <c r="B10" s="14" t="s">
        <v>7</v>
      </c>
      <c r="C10" s="14">
        <v>188</v>
      </c>
      <c r="D10" s="14">
        <v>327</v>
      </c>
      <c r="E10" s="20">
        <v>25502</v>
      </c>
    </row>
    <row r="11" spans="1:5" s="14" customFormat="1" x14ac:dyDescent="0.2">
      <c r="A11" s="3">
        <v>7</v>
      </c>
      <c r="B11" s="14" t="s">
        <v>8</v>
      </c>
      <c r="C11" s="15">
        <v>2223</v>
      </c>
      <c r="D11" s="15">
        <v>4281</v>
      </c>
      <c r="E11" s="20">
        <v>453555</v>
      </c>
    </row>
    <row r="12" spans="1:5" s="14" customFormat="1" x14ac:dyDescent="0.2">
      <c r="A12" s="3">
        <v>8</v>
      </c>
      <c r="B12" s="14" t="s">
        <v>9</v>
      </c>
      <c r="C12" s="14">
        <v>632</v>
      </c>
      <c r="D12" s="15">
        <v>1173</v>
      </c>
      <c r="E12" s="20">
        <v>113645</v>
      </c>
    </row>
    <row r="13" spans="1:5" s="14" customFormat="1" x14ac:dyDescent="0.2">
      <c r="A13" s="3">
        <v>9</v>
      </c>
      <c r="B13" s="14" t="s">
        <v>10</v>
      </c>
      <c r="C13" s="15">
        <v>1275</v>
      </c>
      <c r="D13" s="15">
        <v>2170</v>
      </c>
      <c r="E13" s="20">
        <v>245729</v>
      </c>
    </row>
    <row r="14" spans="1:5" s="14" customFormat="1" x14ac:dyDescent="0.2">
      <c r="A14" s="3">
        <v>10</v>
      </c>
      <c r="B14" s="14" t="s">
        <v>11</v>
      </c>
      <c r="C14" s="15">
        <v>1133</v>
      </c>
      <c r="D14" s="15">
        <v>2161</v>
      </c>
      <c r="E14" s="20">
        <v>226527</v>
      </c>
    </row>
    <row r="15" spans="1:5" s="14" customFormat="1" x14ac:dyDescent="0.2">
      <c r="A15" s="3">
        <v>11</v>
      </c>
      <c r="B15" s="14" t="s">
        <v>12</v>
      </c>
      <c r="C15" s="15">
        <v>1905</v>
      </c>
      <c r="D15" s="15">
        <v>3825</v>
      </c>
      <c r="E15" s="20">
        <v>463287</v>
      </c>
    </row>
    <row r="16" spans="1:5" s="14" customFormat="1" x14ac:dyDescent="0.2">
      <c r="A16" s="3">
        <v>12</v>
      </c>
      <c r="B16" s="14" t="s">
        <v>13</v>
      </c>
      <c r="C16" s="14">
        <v>371</v>
      </c>
      <c r="D16" s="15">
        <v>766</v>
      </c>
      <c r="E16" s="20">
        <v>71382</v>
      </c>
    </row>
    <row r="17" spans="1:11" s="14" customFormat="1" x14ac:dyDescent="0.2">
      <c r="A17" s="3">
        <v>13</v>
      </c>
      <c r="B17" s="14" t="s">
        <v>14</v>
      </c>
      <c r="C17" s="15">
        <v>994</v>
      </c>
      <c r="D17" s="15">
        <v>1762</v>
      </c>
      <c r="E17" s="20">
        <v>182528</v>
      </c>
    </row>
    <row r="18" spans="1:11" s="14" customFormat="1" x14ac:dyDescent="0.2">
      <c r="A18" s="3">
        <v>14</v>
      </c>
      <c r="B18" s="14" t="s">
        <v>15</v>
      </c>
      <c r="C18" s="15">
        <v>2902</v>
      </c>
      <c r="D18" s="15">
        <v>6170</v>
      </c>
      <c r="E18" s="20">
        <v>687081</v>
      </c>
      <c r="K18" s="2"/>
    </row>
    <row r="19" spans="1:11" s="14" customFormat="1" x14ac:dyDescent="0.2">
      <c r="A19" s="3">
        <v>15</v>
      </c>
      <c r="B19" s="14" t="s">
        <v>16</v>
      </c>
      <c r="C19" s="14">
        <v>341</v>
      </c>
      <c r="D19" s="14">
        <v>641</v>
      </c>
      <c r="E19" s="20">
        <v>66209</v>
      </c>
    </row>
    <row r="20" spans="1:11" s="14" customFormat="1" x14ac:dyDescent="0.2">
      <c r="A20" s="3">
        <v>16</v>
      </c>
      <c r="B20" s="14" t="s">
        <v>17</v>
      </c>
      <c r="C20" s="14">
        <v>129</v>
      </c>
      <c r="D20" s="14">
        <v>215</v>
      </c>
      <c r="E20" s="20">
        <v>23078</v>
      </c>
    </row>
    <row r="21" spans="1:11" s="14" customFormat="1" x14ac:dyDescent="0.2">
      <c r="A21" s="3">
        <v>17</v>
      </c>
      <c r="B21" s="14" t="s">
        <v>18</v>
      </c>
      <c r="C21" s="14">
        <v>409</v>
      </c>
      <c r="D21" s="15">
        <v>785</v>
      </c>
      <c r="E21" s="20">
        <v>71126</v>
      </c>
    </row>
    <row r="22" spans="1:11" s="14" customFormat="1" x14ac:dyDescent="0.2">
      <c r="A22" s="3">
        <v>18</v>
      </c>
      <c r="B22" s="14" t="s">
        <v>19</v>
      </c>
      <c r="C22" s="15">
        <v>2038</v>
      </c>
      <c r="D22" s="15">
        <v>3699</v>
      </c>
      <c r="E22" s="20">
        <v>366043</v>
      </c>
    </row>
    <row r="23" spans="1:11" s="14" customFormat="1" x14ac:dyDescent="0.2">
      <c r="A23" s="3">
        <v>19</v>
      </c>
      <c r="B23" s="14" t="s">
        <v>20</v>
      </c>
      <c r="C23" s="15">
        <v>8471</v>
      </c>
      <c r="D23" s="15">
        <v>16675</v>
      </c>
      <c r="E23" s="20">
        <v>1783392</v>
      </c>
    </row>
    <row r="24" spans="1:11" s="14" customFormat="1" x14ac:dyDescent="0.2">
      <c r="A24" s="3">
        <v>21</v>
      </c>
      <c r="B24" s="14" t="s">
        <v>21</v>
      </c>
      <c r="C24" s="15">
        <v>1108</v>
      </c>
      <c r="D24" s="15">
        <v>1980</v>
      </c>
      <c r="E24" s="20">
        <v>194820</v>
      </c>
    </row>
    <row r="25" spans="1:11" s="14" customFormat="1" x14ac:dyDescent="0.2">
      <c r="A25" s="3">
        <v>22</v>
      </c>
      <c r="B25" s="14" t="s">
        <v>22</v>
      </c>
      <c r="C25" s="14">
        <v>513</v>
      </c>
      <c r="D25" s="15">
        <v>1072</v>
      </c>
      <c r="E25" s="20">
        <v>105702</v>
      </c>
    </row>
    <row r="26" spans="1:11" s="14" customFormat="1" x14ac:dyDescent="0.2">
      <c r="A26" s="3">
        <v>23</v>
      </c>
      <c r="B26" s="14" t="s">
        <v>23</v>
      </c>
      <c r="C26" s="14">
        <v>485</v>
      </c>
      <c r="D26" s="15">
        <v>921</v>
      </c>
      <c r="E26" s="20">
        <v>83786</v>
      </c>
    </row>
    <row r="27" spans="1:11" s="14" customFormat="1" x14ac:dyDescent="0.2">
      <c r="A27" s="3">
        <v>24</v>
      </c>
      <c r="B27" s="14" t="s">
        <v>24</v>
      </c>
      <c r="C27" s="15">
        <v>1335</v>
      </c>
      <c r="D27" s="15">
        <v>2641</v>
      </c>
      <c r="E27" s="20">
        <v>267551</v>
      </c>
    </row>
    <row r="28" spans="1:11" s="14" customFormat="1" x14ac:dyDescent="0.2">
      <c r="A28" s="3">
        <v>25</v>
      </c>
      <c r="B28" s="14" t="s">
        <v>25</v>
      </c>
      <c r="C28" s="15">
        <v>1051</v>
      </c>
      <c r="D28" s="15">
        <v>1888</v>
      </c>
      <c r="E28" s="20">
        <v>194770</v>
      </c>
    </row>
    <row r="29" spans="1:11" s="14" customFormat="1" x14ac:dyDescent="0.2">
      <c r="A29" s="3">
        <v>26</v>
      </c>
      <c r="B29" s="14" t="s">
        <v>26</v>
      </c>
      <c r="C29" s="14">
        <v>199</v>
      </c>
      <c r="D29" s="14">
        <v>402</v>
      </c>
      <c r="E29" s="20">
        <v>37152</v>
      </c>
    </row>
    <row r="30" spans="1:11" s="14" customFormat="1" x14ac:dyDescent="0.2">
      <c r="A30" s="3">
        <v>27</v>
      </c>
      <c r="B30" s="14" t="s">
        <v>27</v>
      </c>
      <c r="C30" s="15">
        <v>54314</v>
      </c>
      <c r="D30" s="15">
        <v>97208</v>
      </c>
      <c r="E30" s="20">
        <v>11210841.42</v>
      </c>
    </row>
    <row r="31" spans="1:11" s="14" customFormat="1" x14ac:dyDescent="0.2">
      <c r="A31" s="3">
        <v>28</v>
      </c>
      <c r="B31" s="14" t="s">
        <v>28</v>
      </c>
      <c r="C31" s="14">
        <v>393</v>
      </c>
      <c r="D31" s="15">
        <v>748</v>
      </c>
      <c r="E31" s="20">
        <v>73751</v>
      </c>
    </row>
    <row r="32" spans="1:11" s="14" customFormat="1" x14ac:dyDescent="0.2">
      <c r="A32" s="3">
        <v>29</v>
      </c>
      <c r="B32" s="14" t="s">
        <v>29</v>
      </c>
      <c r="C32" s="15">
        <v>904</v>
      </c>
      <c r="D32" s="15">
        <v>1790</v>
      </c>
      <c r="E32" s="20">
        <v>176274</v>
      </c>
    </row>
    <row r="33" spans="1:5" s="14" customFormat="1" x14ac:dyDescent="0.2">
      <c r="A33" s="3">
        <v>30</v>
      </c>
      <c r="B33" s="14" t="s">
        <v>30</v>
      </c>
      <c r="C33" s="15">
        <v>1074</v>
      </c>
      <c r="D33" s="15">
        <v>2025</v>
      </c>
      <c r="E33" s="20">
        <v>213657</v>
      </c>
    </row>
    <row r="34" spans="1:5" s="14" customFormat="1" x14ac:dyDescent="0.2">
      <c r="A34" s="3">
        <v>31</v>
      </c>
      <c r="B34" s="14" t="s">
        <v>31</v>
      </c>
      <c r="C34" s="15">
        <v>2206</v>
      </c>
      <c r="D34" s="15">
        <v>4002</v>
      </c>
      <c r="E34" s="20">
        <v>422906</v>
      </c>
    </row>
    <row r="35" spans="1:5" s="14" customFormat="1" x14ac:dyDescent="0.2">
      <c r="A35" s="3">
        <v>32</v>
      </c>
      <c r="B35" s="14" t="s">
        <v>32</v>
      </c>
      <c r="C35" s="14">
        <v>250</v>
      </c>
      <c r="D35" s="14">
        <v>505</v>
      </c>
      <c r="E35" s="20">
        <v>50300</v>
      </c>
    </row>
    <row r="36" spans="1:5" s="14" customFormat="1" x14ac:dyDescent="0.2">
      <c r="A36" s="3">
        <v>33</v>
      </c>
      <c r="B36" s="14" t="s">
        <v>33</v>
      </c>
      <c r="C36" s="14">
        <v>759</v>
      </c>
      <c r="D36" s="15">
        <v>1260</v>
      </c>
      <c r="E36" s="20">
        <v>133750</v>
      </c>
    </row>
    <row r="37" spans="1:5" s="14" customFormat="1" x14ac:dyDescent="0.2">
      <c r="A37" s="3">
        <v>34</v>
      </c>
      <c r="B37" s="14" t="s">
        <v>34</v>
      </c>
      <c r="C37" s="15">
        <v>1817</v>
      </c>
      <c r="D37" s="15">
        <v>4142</v>
      </c>
      <c r="E37" s="20">
        <v>412415</v>
      </c>
    </row>
    <row r="38" spans="1:5" s="14" customFormat="1" x14ac:dyDescent="0.2">
      <c r="A38" s="3">
        <v>35</v>
      </c>
      <c r="B38" s="14" t="s">
        <v>35</v>
      </c>
      <c r="C38" s="14">
        <v>118</v>
      </c>
      <c r="D38" s="14">
        <v>239</v>
      </c>
      <c r="E38" s="20">
        <v>25839</v>
      </c>
    </row>
    <row r="39" spans="1:5" s="14" customFormat="1" x14ac:dyDescent="0.2">
      <c r="A39" s="3">
        <v>36</v>
      </c>
      <c r="B39" s="14" t="s">
        <v>36</v>
      </c>
      <c r="C39" s="14">
        <v>617</v>
      </c>
      <c r="D39" s="15">
        <v>1012</v>
      </c>
      <c r="E39" s="20">
        <v>98042</v>
      </c>
    </row>
    <row r="40" spans="1:5" s="14" customFormat="1" x14ac:dyDescent="0.2">
      <c r="A40" s="3">
        <v>37</v>
      </c>
      <c r="B40" s="14" t="s">
        <v>37</v>
      </c>
      <c r="C40" s="14">
        <v>203</v>
      </c>
      <c r="D40" s="14">
        <v>355</v>
      </c>
      <c r="E40" s="20">
        <v>33100</v>
      </c>
    </row>
    <row r="41" spans="1:5" s="14" customFormat="1" x14ac:dyDescent="0.2">
      <c r="A41" s="3">
        <v>38</v>
      </c>
      <c r="B41" s="14" t="s">
        <v>38</v>
      </c>
      <c r="C41" s="14">
        <v>261</v>
      </c>
      <c r="D41" s="14">
        <v>458</v>
      </c>
      <c r="E41" s="20">
        <v>43382</v>
      </c>
    </row>
    <row r="42" spans="1:5" s="14" customFormat="1" x14ac:dyDescent="0.2">
      <c r="A42" s="3">
        <v>39</v>
      </c>
      <c r="B42" s="14" t="s">
        <v>39</v>
      </c>
      <c r="C42" s="14">
        <v>105</v>
      </c>
      <c r="D42" s="14">
        <v>211</v>
      </c>
      <c r="E42" s="20">
        <v>16341</v>
      </c>
    </row>
    <row r="43" spans="1:5" s="14" customFormat="1" x14ac:dyDescent="0.2">
      <c r="A43" s="3">
        <v>40</v>
      </c>
      <c r="B43" s="14" t="s">
        <v>40</v>
      </c>
      <c r="C43" s="14">
        <v>518</v>
      </c>
      <c r="D43" s="15">
        <v>1003</v>
      </c>
      <c r="E43" s="20">
        <v>90116</v>
      </c>
    </row>
    <row r="44" spans="1:5" s="14" customFormat="1" x14ac:dyDescent="0.2">
      <c r="A44" s="3">
        <v>41</v>
      </c>
      <c r="B44" s="14" t="s">
        <v>41</v>
      </c>
      <c r="C44" s="14">
        <v>124</v>
      </c>
      <c r="D44" s="14">
        <v>199</v>
      </c>
      <c r="E44" s="20">
        <v>18509</v>
      </c>
    </row>
    <row r="45" spans="1:5" s="14" customFormat="1" x14ac:dyDescent="0.2">
      <c r="A45" s="3">
        <v>42</v>
      </c>
      <c r="B45" s="14" t="s">
        <v>42</v>
      </c>
      <c r="C45" s="15">
        <v>969</v>
      </c>
      <c r="D45" s="15">
        <v>2060</v>
      </c>
      <c r="E45" s="20">
        <v>194052</v>
      </c>
    </row>
    <row r="46" spans="1:5" s="14" customFormat="1" x14ac:dyDescent="0.2">
      <c r="A46" s="3">
        <v>43</v>
      </c>
      <c r="B46" s="14" t="s">
        <v>43</v>
      </c>
      <c r="C46" s="14">
        <v>817</v>
      </c>
      <c r="D46" s="15">
        <v>1581</v>
      </c>
      <c r="E46" s="20">
        <v>147101</v>
      </c>
    </row>
    <row r="47" spans="1:5" s="14" customFormat="1" x14ac:dyDescent="0.2">
      <c r="A47" s="3">
        <v>44</v>
      </c>
      <c r="B47" s="14" t="s">
        <v>44</v>
      </c>
      <c r="C47" s="14">
        <v>156</v>
      </c>
      <c r="D47" s="14">
        <v>305</v>
      </c>
      <c r="E47" s="20">
        <v>37001</v>
      </c>
    </row>
    <row r="48" spans="1:5" s="14" customFormat="1" x14ac:dyDescent="0.2">
      <c r="A48" s="3">
        <v>45</v>
      </c>
      <c r="B48" s="14" t="s">
        <v>45</v>
      </c>
      <c r="C48" s="14">
        <v>227</v>
      </c>
      <c r="D48" s="14">
        <v>438</v>
      </c>
      <c r="E48" s="20">
        <v>38538</v>
      </c>
    </row>
    <row r="49" spans="1:5" s="14" customFormat="1" x14ac:dyDescent="0.2">
      <c r="A49" s="3">
        <v>46</v>
      </c>
      <c r="B49" s="14" t="s">
        <v>46</v>
      </c>
      <c r="C49" s="14">
        <v>814</v>
      </c>
      <c r="D49" s="15">
        <v>1565</v>
      </c>
      <c r="E49" s="20">
        <v>164462</v>
      </c>
    </row>
    <row r="50" spans="1:5" s="14" customFormat="1" x14ac:dyDescent="0.2">
      <c r="A50" s="3">
        <v>47</v>
      </c>
      <c r="B50" s="14" t="s">
        <v>47</v>
      </c>
      <c r="C50" s="14">
        <v>627</v>
      </c>
      <c r="D50" s="15">
        <v>1138</v>
      </c>
      <c r="E50" s="20">
        <v>116259</v>
      </c>
    </row>
    <row r="51" spans="1:5" s="14" customFormat="1" x14ac:dyDescent="0.2">
      <c r="A51" s="3">
        <v>48</v>
      </c>
      <c r="B51" s="14" t="s">
        <v>48</v>
      </c>
      <c r="C51" s="15">
        <v>962</v>
      </c>
      <c r="D51" s="15">
        <v>1867</v>
      </c>
      <c r="E51" s="20">
        <v>186022</v>
      </c>
    </row>
    <row r="52" spans="1:5" s="14" customFormat="1" x14ac:dyDescent="0.2">
      <c r="A52" s="3">
        <v>49</v>
      </c>
      <c r="B52" s="14" t="s">
        <v>49</v>
      </c>
      <c r="C52" s="15">
        <v>1060</v>
      </c>
      <c r="D52" s="15">
        <v>2005</v>
      </c>
      <c r="E52" s="20">
        <v>197249</v>
      </c>
    </row>
    <row r="53" spans="1:5" s="14" customFormat="1" x14ac:dyDescent="0.2">
      <c r="A53" s="3">
        <v>50</v>
      </c>
      <c r="B53" s="14" t="s">
        <v>50</v>
      </c>
      <c r="C53" s="15">
        <v>1674</v>
      </c>
      <c r="D53" s="15">
        <v>3447</v>
      </c>
      <c r="E53" s="20">
        <v>337277</v>
      </c>
    </row>
    <row r="54" spans="1:5" s="14" customFormat="1" x14ac:dyDescent="0.2">
      <c r="A54" s="3">
        <v>51</v>
      </c>
      <c r="B54" s="14" t="s">
        <v>51</v>
      </c>
      <c r="C54" s="14">
        <v>222</v>
      </c>
      <c r="D54" s="14">
        <v>416</v>
      </c>
      <c r="E54" s="20">
        <v>40822</v>
      </c>
    </row>
    <row r="55" spans="1:5" s="14" customFormat="1" x14ac:dyDescent="0.2">
      <c r="A55" s="3">
        <v>52</v>
      </c>
      <c r="B55" s="14" t="s">
        <v>52</v>
      </c>
      <c r="C55" s="15">
        <v>861</v>
      </c>
      <c r="D55" s="15">
        <v>1955</v>
      </c>
      <c r="E55" s="20">
        <v>205733</v>
      </c>
    </row>
    <row r="56" spans="1:5" s="14" customFormat="1" x14ac:dyDescent="0.2">
      <c r="A56" s="3">
        <v>53</v>
      </c>
      <c r="B56" s="14" t="s">
        <v>53</v>
      </c>
      <c r="C56" s="14">
        <v>683</v>
      </c>
      <c r="D56" s="15">
        <v>1383</v>
      </c>
      <c r="E56" s="20">
        <v>143032</v>
      </c>
    </row>
    <row r="57" spans="1:5" s="14" customFormat="1" x14ac:dyDescent="0.2">
      <c r="A57" s="3">
        <v>54</v>
      </c>
      <c r="B57" s="14" t="s">
        <v>54</v>
      </c>
      <c r="C57" s="14">
        <v>254</v>
      </c>
      <c r="D57" s="14">
        <v>545</v>
      </c>
      <c r="E57" s="20">
        <v>50807</v>
      </c>
    </row>
    <row r="58" spans="1:5" s="14" customFormat="1" x14ac:dyDescent="0.2">
      <c r="A58" s="3">
        <v>55</v>
      </c>
      <c r="B58" s="14" t="s">
        <v>55</v>
      </c>
      <c r="C58" s="15">
        <v>4614</v>
      </c>
      <c r="D58" s="15">
        <v>9362</v>
      </c>
      <c r="E58" s="20">
        <v>997640</v>
      </c>
    </row>
    <row r="59" spans="1:5" s="14" customFormat="1" x14ac:dyDescent="0.2">
      <c r="A59" s="3">
        <v>56</v>
      </c>
      <c r="B59" s="14" t="s">
        <v>56</v>
      </c>
      <c r="C59" s="15">
        <v>1644</v>
      </c>
      <c r="D59" s="15">
        <v>3073</v>
      </c>
      <c r="E59" s="20">
        <v>295189</v>
      </c>
    </row>
    <row r="60" spans="1:5" s="14" customFormat="1" x14ac:dyDescent="0.2">
      <c r="A60" s="3">
        <v>57</v>
      </c>
      <c r="B60" s="14" t="s">
        <v>57</v>
      </c>
      <c r="C60" s="14">
        <v>500</v>
      </c>
      <c r="D60" s="15">
        <v>860</v>
      </c>
      <c r="E60" s="20">
        <v>93222</v>
      </c>
    </row>
    <row r="61" spans="1:5" s="14" customFormat="1" x14ac:dyDescent="0.2">
      <c r="A61" s="3">
        <v>58</v>
      </c>
      <c r="B61" s="14" t="s">
        <v>58</v>
      </c>
      <c r="C61" s="15">
        <v>1361</v>
      </c>
      <c r="D61" s="15">
        <v>2424</v>
      </c>
      <c r="E61" s="20">
        <v>252383</v>
      </c>
    </row>
    <row r="62" spans="1:5" s="14" customFormat="1" x14ac:dyDescent="0.2">
      <c r="A62" s="3">
        <v>59</v>
      </c>
      <c r="B62" s="14" t="s">
        <v>59</v>
      </c>
      <c r="C62" s="14">
        <v>270</v>
      </c>
      <c r="D62" s="14">
        <v>574</v>
      </c>
      <c r="E62" s="20">
        <v>56273</v>
      </c>
    </row>
    <row r="63" spans="1:5" s="14" customFormat="1" x14ac:dyDescent="0.2">
      <c r="A63" s="3">
        <v>60</v>
      </c>
      <c r="B63" s="14" t="s">
        <v>60</v>
      </c>
      <c r="C63" s="15">
        <v>1549</v>
      </c>
      <c r="D63" s="15">
        <v>3232</v>
      </c>
      <c r="E63" s="20">
        <v>352496</v>
      </c>
    </row>
    <row r="64" spans="1:5" s="14" customFormat="1" x14ac:dyDescent="0.2">
      <c r="A64" s="3">
        <v>61</v>
      </c>
      <c r="B64" s="14" t="s">
        <v>61</v>
      </c>
      <c r="C64" s="14">
        <v>330</v>
      </c>
      <c r="D64" s="14">
        <v>628</v>
      </c>
      <c r="E64" s="20">
        <v>56925</v>
      </c>
    </row>
    <row r="65" spans="1:5" s="14" customFormat="1" x14ac:dyDescent="0.2">
      <c r="A65" s="3">
        <v>62</v>
      </c>
      <c r="B65" s="14" t="s">
        <v>62</v>
      </c>
      <c r="C65" s="15">
        <v>30788</v>
      </c>
      <c r="D65" s="15">
        <v>62272</v>
      </c>
      <c r="E65" s="20">
        <v>6723722</v>
      </c>
    </row>
    <row r="66" spans="1:5" s="14" customFormat="1" x14ac:dyDescent="0.2">
      <c r="A66" s="3">
        <v>63</v>
      </c>
      <c r="B66" s="14" t="s">
        <v>63</v>
      </c>
      <c r="C66" s="14">
        <v>143</v>
      </c>
      <c r="D66" s="14">
        <v>277</v>
      </c>
      <c r="E66" s="20">
        <v>29318</v>
      </c>
    </row>
    <row r="67" spans="1:5" s="14" customFormat="1" x14ac:dyDescent="0.2">
      <c r="A67" s="3">
        <v>64</v>
      </c>
      <c r="B67" s="14" t="s">
        <v>64</v>
      </c>
      <c r="C67" s="14">
        <v>389</v>
      </c>
      <c r="D67" s="15">
        <v>787</v>
      </c>
      <c r="E67" s="20">
        <v>76375</v>
      </c>
    </row>
    <row r="68" spans="1:5" s="14" customFormat="1" x14ac:dyDescent="0.2">
      <c r="A68" s="3">
        <v>65</v>
      </c>
      <c r="B68" s="14" t="s">
        <v>65</v>
      </c>
      <c r="C68" s="14">
        <v>486</v>
      </c>
      <c r="D68" s="15">
        <v>972</v>
      </c>
      <c r="E68" s="20">
        <v>95565</v>
      </c>
    </row>
    <row r="69" spans="1:5" s="14" customFormat="1" x14ac:dyDescent="0.2">
      <c r="A69" s="3">
        <v>66</v>
      </c>
      <c r="B69" s="14" t="s">
        <v>66</v>
      </c>
      <c r="C69" s="15">
        <v>1444</v>
      </c>
      <c r="D69" s="15">
        <v>3341</v>
      </c>
      <c r="E69" s="20">
        <v>336099</v>
      </c>
    </row>
    <row r="70" spans="1:5" s="14" customFormat="1" x14ac:dyDescent="0.2">
      <c r="A70" s="3">
        <v>67</v>
      </c>
      <c r="B70" s="14" t="s">
        <v>67</v>
      </c>
      <c r="C70" s="14">
        <v>252</v>
      </c>
      <c r="D70" s="14">
        <v>480</v>
      </c>
      <c r="E70" s="20">
        <v>47829</v>
      </c>
    </row>
    <row r="71" spans="1:5" s="14" customFormat="1" x14ac:dyDescent="0.2">
      <c r="A71" s="3">
        <v>68</v>
      </c>
      <c r="B71" s="14" t="s">
        <v>68</v>
      </c>
      <c r="C71" s="14">
        <v>353</v>
      </c>
      <c r="D71" s="14">
        <v>684</v>
      </c>
      <c r="E71" s="20">
        <v>66563</v>
      </c>
    </row>
    <row r="72" spans="1:5" s="14" customFormat="1" x14ac:dyDescent="0.2">
      <c r="A72" s="3">
        <v>69</v>
      </c>
      <c r="B72" s="14" t="s">
        <v>69</v>
      </c>
      <c r="C72" s="15">
        <v>9988</v>
      </c>
      <c r="D72" s="15">
        <v>16216</v>
      </c>
      <c r="E72" s="20">
        <v>1768233</v>
      </c>
    </row>
    <row r="73" spans="1:5" s="14" customFormat="1" x14ac:dyDescent="0.2">
      <c r="A73" s="3">
        <v>70</v>
      </c>
      <c r="B73" s="14" t="s">
        <v>70</v>
      </c>
      <c r="C73" s="15">
        <v>1998</v>
      </c>
      <c r="D73" s="15">
        <v>4523</v>
      </c>
      <c r="E73" s="20">
        <v>445191</v>
      </c>
    </row>
    <row r="74" spans="1:5" s="14" customFormat="1" x14ac:dyDescent="0.2">
      <c r="A74" s="3">
        <v>71</v>
      </c>
      <c r="B74" s="14" t="s">
        <v>71</v>
      </c>
      <c r="C74" s="15">
        <v>1633</v>
      </c>
      <c r="D74" s="15">
        <v>3762</v>
      </c>
      <c r="E74" s="20">
        <v>390355</v>
      </c>
    </row>
    <row r="75" spans="1:5" s="14" customFormat="1" x14ac:dyDescent="0.2">
      <c r="A75" s="3">
        <v>72</v>
      </c>
      <c r="B75" s="14" t="s">
        <v>72</v>
      </c>
      <c r="C75" s="14">
        <v>347</v>
      </c>
      <c r="D75" s="14">
        <v>678</v>
      </c>
      <c r="E75" s="20">
        <v>69207</v>
      </c>
    </row>
    <row r="76" spans="1:5" s="14" customFormat="1" x14ac:dyDescent="0.2">
      <c r="A76" s="3">
        <v>73</v>
      </c>
      <c r="B76" s="14" t="s">
        <v>73</v>
      </c>
      <c r="C76" s="15">
        <v>5050</v>
      </c>
      <c r="D76" s="15">
        <v>12019</v>
      </c>
      <c r="E76" s="20">
        <v>1248617</v>
      </c>
    </row>
    <row r="77" spans="1:5" s="14" customFormat="1" x14ac:dyDescent="0.2">
      <c r="A77" s="3">
        <v>74</v>
      </c>
      <c r="B77" s="14" t="s">
        <v>110</v>
      </c>
      <c r="C77" s="15">
        <v>2398</v>
      </c>
      <c r="D77" s="15">
        <v>4938</v>
      </c>
      <c r="E77" s="20">
        <v>497385</v>
      </c>
    </row>
    <row r="78" spans="1:5" s="14" customFormat="1" x14ac:dyDescent="0.2">
      <c r="A78" s="3">
        <v>75</v>
      </c>
      <c r="B78" s="14" t="s">
        <v>74</v>
      </c>
      <c r="C78" s="14">
        <v>274</v>
      </c>
      <c r="D78" s="14">
        <v>491</v>
      </c>
      <c r="E78" s="20">
        <v>51346</v>
      </c>
    </row>
    <row r="79" spans="1:5" s="14" customFormat="1" x14ac:dyDescent="0.2">
      <c r="A79" s="3">
        <v>76</v>
      </c>
      <c r="B79" s="14" t="s">
        <v>75</v>
      </c>
      <c r="C79" s="14">
        <v>372</v>
      </c>
      <c r="D79" s="14">
        <v>681</v>
      </c>
      <c r="E79" s="20">
        <v>69581</v>
      </c>
    </row>
    <row r="80" spans="1:5" s="14" customFormat="1" x14ac:dyDescent="0.2">
      <c r="A80" s="3">
        <v>77</v>
      </c>
      <c r="B80" s="14" t="s">
        <v>76</v>
      </c>
      <c r="C80" s="14">
        <v>746</v>
      </c>
      <c r="D80" s="15">
        <v>1350</v>
      </c>
      <c r="E80" s="20">
        <v>121226</v>
      </c>
    </row>
    <row r="81" spans="1:5" s="14" customFormat="1" x14ac:dyDescent="0.2">
      <c r="A81" s="3">
        <v>78</v>
      </c>
      <c r="B81" s="14" t="s">
        <v>77</v>
      </c>
      <c r="C81" s="14">
        <v>189</v>
      </c>
      <c r="D81" s="14">
        <v>421</v>
      </c>
      <c r="E81" s="20">
        <v>43141</v>
      </c>
    </row>
    <row r="82" spans="1:5" s="14" customFormat="1" x14ac:dyDescent="0.2">
      <c r="A82" s="3">
        <v>79</v>
      </c>
      <c r="B82" s="14" t="s">
        <v>78</v>
      </c>
      <c r="C82" s="14">
        <v>445</v>
      </c>
      <c r="D82" s="15">
        <v>781</v>
      </c>
      <c r="E82" s="20">
        <v>83392</v>
      </c>
    </row>
    <row r="83" spans="1:5" s="14" customFormat="1" x14ac:dyDescent="0.2">
      <c r="A83" s="3">
        <v>80</v>
      </c>
      <c r="B83" s="14" t="s">
        <v>79</v>
      </c>
      <c r="C83" s="14">
        <v>705</v>
      </c>
      <c r="D83" s="15">
        <v>1341</v>
      </c>
      <c r="E83" s="20">
        <v>127517.07</v>
      </c>
    </row>
    <row r="84" spans="1:5" s="14" customFormat="1" x14ac:dyDescent="0.2">
      <c r="A84" s="3">
        <v>82</v>
      </c>
      <c r="B84" s="14" t="s">
        <v>80</v>
      </c>
      <c r="C84" s="15">
        <v>4143</v>
      </c>
      <c r="D84" s="15">
        <v>7946</v>
      </c>
      <c r="E84" s="20">
        <v>870548</v>
      </c>
    </row>
    <row r="85" spans="1:5" s="14" customFormat="1" x14ac:dyDescent="0.2">
      <c r="A85" s="3">
        <v>83</v>
      </c>
      <c r="B85" s="14" t="s">
        <v>81</v>
      </c>
      <c r="C85" s="14">
        <v>275</v>
      </c>
      <c r="D85" s="14">
        <v>550</v>
      </c>
      <c r="E85" s="20">
        <v>56239</v>
      </c>
    </row>
    <row r="86" spans="1:5" s="14" customFormat="1" x14ac:dyDescent="0.2">
      <c r="A86" s="3">
        <v>84</v>
      </c>
      <c r="B86" s="14" t="s">
        <v>82</v>
      </c>
      <c r="C86" s="14">
        <v>293</v>
      </c>
      <c r="D86" s="14">
        <v>560</v>
      </c>
      <c r="E86" s="20">
        <v>57646</v>
      </c>
    </row>
    <row r="87" spans="1:5" s="14" customFormat="1" x14ac:dyDescent="0.2">
      <c r="A87" s="3">
        <v>85</v>
      </c>
      <c r="B87" s="14" t="s">
        <v>83</v>
      </c>
      <c r="C87" s="15">
        <v>1357</v>
      </c>
      <c r="D87" s="15">
        <v>2382</v>
      </c>
      <c r="E87" s="20">
        <v>247119</v>
      </c>
    </row>
    <row r="88" spans="1:5" s="14" customFormat="1" x14ac:dyDescent="0.2">
      <c r="A88" s="3">
        <v>86</v>
      </c>
      <c r="B88" s="14" t="s">
        <v>84</v>
      </c>
      <c r="C88" s="15">
        <v>1922</v>
      </c>
      <c r="D88" s="15">
        <v>3640</v>
      </c>
      <c r="E88" s="20">
        <v>364386</v>
      </c>
    </row>
    <row r="89" spans="1:5" s="14" customFormat="1" x14ac:dyDescent="0.2">
      <c r="A89" s="16">
        <v>87</v>
      </c>
      <c r="B89" s="17" t="s">
        <v>85</v>
      </c>
      <c r="C89" s="14">
        <v>277</v>
      </c>
      <c r="D89" s="14">
        <v>506</v>
      </c>
      <c r="E89" s="20">
        <v>45749</v>
      </c>
    </row>
    <row r="90" spans="1:5" s="14" customFormat="1" x14ac:dyDescent="0.2">
      <c r="A90" s="16">
        <v>88</v>
      </c>
      <c r="B90" s="17" t="s">
        <v>86</v>
      </c>
      <c r="C90" s="14">
        <v>2</v>
      </c>
      <c r="D90" s="14">
        <v>6</v>
      </c>
      <c r="E90" s="20">
        <v>812</v>
      </c>
    </row>
    <row r="91" spans="1:5" s="14" customFormat="1" x14ac:dyDescent="0.2">
      <c r="A91" s="16">
        <v>92</v>
      </c>
      <c r="B91" s="17" t="s">
        <v>108</v>
      </c>
      <c r="C91" s="15">
        <v>1126</v>
      </c>
      <c r="D91" s="15">
        <v>2188</v>
      </c>
      <c r="E91" s="20">
        <v>297079</v>
      </c>
    </row>
    <row r="92" spans="1:5" s="14" customFormat="1" x14ac:dyDescent="0.2">
      <c r="A92" s="16" t="s">
        <v>115</v>
      </c>
      <c r="B92" s="17" t="s">
        <v>116</v>
      </c>
      <c r="C92" s="15">
        <v>1550</v>
      </c>
      <c r="D92" s="15">
        <v>3288</v>
      </c>
      <c r="E92" s="20">
        <v>468325</v>
      </c>
    </row>
    <row r="93" spans="1:5" s="2" customFormat="1" x14ac:dyDescent="0.2">
      <c r="A93" s="16" t="s">
        <v>109</v>
      </c>
      <c r="B93" s="2" t="s">
        <v>109</v>
      </c>
      <c r="C93" s="14">
        <v>0</v>
      </c>
      <c r="D93" s="14">
        <v>0</v>
      </c>
      <c r="E93" s="20">
        <v>0</v>
      </c>
    </row>
    <row r="94" spans="1:5" s="2" customFormat="1" x14ac:dyDescent="0.2">
      <c r="A94" s="11"/>
      <c r="B94" s="18" t="s">
        <v>114</v>
      </c>
      <c r="C94" s="9">
        <f>SUM(C5:C93)</f>
        <v>193441</v>
      </c>
      <c r="D94" s="9">
        <f>SUM(D5:D93)</f>
        <v>370677</v>
      </c>
      <c r="E94" s="19">
        <f>SUM(E5:E93)</f>
        <v>40117340.490000002</v>
      </c>
    </row>
    <row r="95" spans="1:5" s="18" customFormat="1" x14ac:dyDescent="0.2">
      <c r="A95" s="11"/>
      <c r="C95" s="9"/>
      <c r="D95" s="9"/>
      <c r="E95" s="9"/>
    </row>
    <row r="96" spans="1:5" s="18" customFormat="1" x14ac:dyDescent="0.2">
      <c r="A96" s="11"/>
      <c r="C96" s="15"/>
      <c r="D96" s="15"/>
      <c r="E96" s="15"/>
    </row>
    <row r="97" spans="1:5" s="14" customFormat="1" x14ac:dyDescent="0.2">
      <c r="A97" s="14" t="s">
        <v>107</v>
      </c>
      <c r="C97" s="15"/>
      <c r="D97" s="15"/>
      <c r="E97" s="15"/>
    </row>
    <row r="98" spans="1:5" s="14" customFormat="1" x14ac:dyDescent="0.2">
      <c r="A98" s="3"/>
      <c r="B98" s="14" t="s">
        <v>102</v>
      </c>
      <c r="C98" s="15"/>
      <c r="D98" s="15"/>
      <c r="E98" s="15"/>
    </row>
    <row r="99" spans="1:5" s="14" customFormat="1" x14ac:dyDescent="0.2">
      <c r="A99" s="24" t="s">
        <v>111</v>
      </c>
      <c r="C99" s="15"/>
      <c r="D99" s="15"/>
      <c r="E99" s="15"/>
    </row>
    <row r="100" spans="1:5" x14ac:dyDescent="0.2">
      <c r="A100" s="49" t="s">
        <v>112</v>
      </c>
      <c r="B100" s="49"/>
      <c r="C100" s="49"/>
      <c r="D100" s="49"/>
      <c r="E100" s="25"/>
    </row>
    <row r="101" spans="1:5" x14ac:dyDescent="0.2">
      <c r="A101" s="50" t="s">
        <v>113</v>
      </c>
      <c r="B101" s="50"/>
      <c r="C101" s="50"/>
      <c r="D101" s="50"/>
      <c r="E101" s="50"/>
    </row>
  </sheetData>
  <mergeCells count="2">
    <mergeCell ref="A100:D100"/>
    <mergeCell ref="A101:E10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workbookViewId="0">
      <pane ySplit="4" topLeftCell="A80" activePane="bottomLeft" state="frozen"/>
      <selection pane="bottomLeft" activeCell="C5" sqref="C5:E9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7" t="s">
        <v>142</v>
      </c>
      <c r="E3" s="9" t="s">
        <v>98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8" t="s">
        <v>88</v>
      </c>
    </row>
    <row r="5" spans="1:5" s="14" customFormat="1" x14ac:dyDescent="0.2">
      <c r="A5" s="3">
        <v>1</v>
      </c>
      <c r="B5" s="14" t="s">
        <v>2</v>
      </c>
      <c r="C5" s="14">
        <v>686</v>
      </c>
      <c r="D5" s="15">
        <v>1254</v>
      </c>
      <c r="E5" s="20">
        <v>190221</v>
      </c>
    </row>
    <row r="6" spans="1:5" s="14" customFormat="1" x14ac:dyDescent="0.2">
      <c r="A6" s="3">
        <v>2</v>
      </c>
      <c r="B6" s="14" t="s">
        <v>3</v>
      </c>
      <c r="C6" s="15">
        <v>9274</v>
      </c>
      <c r="D6" s="15">
        <v>18688</v>
      </c>
      <c r="E6" s="20">
        <v>2698852</v>
      </c>
    </row>
    <row r="7" spans="1:5" s="14" customFormat="1" x14ac:dyDescent="0.2">
      <c r="A7" s="3">
        <v>3</v>
      </c>
      <c r="B7" s="14" t="s">
        <v>4</v>
      </c>
      <c r="C7" s="15">
        <v>989</v>
      </c>
      <c r="D7" s="15">
        <v>1876</v>
      </c>
      <c r="E7" s="20">
        <v>269634</v>
      </c>
    </row>
    <row r="8" spans="1:5" s="14" customFormat="1" x14ac:dyDescent="0.2">
      <c r="A8" s="3">
        <v>4</v>
      </c>
      <c r="B8" s="14" t="s">
        <v>5</v>
      </c>
      <c r="C8" s="15">
        <v>1863</v>
      </c>
      <c r="D8" s="15">
        <v>3400</v>
      </c>
      <c r="E8" s="20">
        <v>518207</v>
      </c>
    </row>
    <row r="9" spans="1:5" s="14" customFormat="1" x14ac:dyDescent="0.2">
      <c r="A9" s="3">
        <v>5</v>
      </c>
      <c r="B9" s="14" t="s">
        <v>6</v>
      </c>
      <c r="C9" s="15">
        <v>1653</v>
      </c>
      <c r="D9" s="15">
        <v>3354</v>
      </c>
      <c r="E9" s="20">
        <v>498345</v>
      </c>
    </row>
    <row r="10" spans="1:5" s="14" customFormat="1" x14ac:dyDescent="0.2">
      <c r="A10" s="3">
        <v>6</v>
      </c>
      <c r="B10" s="14" t="s">
        <v>7</v>
      </c>
      <c r="C10" s="14">
        <v>198</v>
      </c>
      <c r="D10" s="14">
        <v>356</v>
      </c>
      <c r="E10" s="20">
        <v>48998</v>
      </c>
    </row>
    <row r="11" spans="1:5" s="14" customFormat="1" x14ac:dyDescent="0.2">
      <c r="A11" s="3">
        <v>7</v>
      </c>
      <c r="B11" s="14" t="s">
        <v>8</v>
      </c>
      <c r="C11" s="15">
        <v>2347</v>
      </c>
      <c r="D11" s="15">
        <v>4605</v>
      </c>
      <c r="E11" s="20">
        <v>662115</v>
      </c>
    </row>
    <row r="12" spans="1:5" s="14" customFormat="1" x14ac:dyDescent="0.2">
      <c r="A12" s="3">
        <v>8</v>
      </c>
      <c r="B12" s="14" t="s">
        <v>9</v>
      </c>
      <c r="C12" s="14">
        <v>669</v>
      </c>
      <c r="D12" s="15">
        <v>1285</v>
      </c>
      <c r="E12" s="20">
        <v>184141</v>
      </c>
    </row>
    <row r="13" spans="1:5" s="14" customFormat="1" x14ac:dyDescent="0.2">
      <c r="A13" s="3">
        <v>9</v>
      </c>
      <c r="B13" s="14" t="s">
        <v>10</v>
      </c>
      <c r="C13" s="15">
        <v>1340</v>
      </c>
      <c r="D13" s="15">
        <v>2370</v>
      </c>
      <c r="E13" s="20">
        <v>359083</v>
      </c>
    </row>
    <row r="14" spans="1:5" s="14" customFormat="1" x14ac:dyDescent="0.2">
      <c r="A14" s="3">
        <v>10</v>
      </c>
      <c r="B14" s="14" t="s">
        <v>11</v>
      </c>
      <c r="C14" s="15">
        <v>1178</v>
      </c>
      <c r="D14" s="15">
        <v>2352</v>
      </c>
      <c r="E14" s="20">
        <v>334981</v>
      </c>
    </row>
    <row r="15" spans="1:5" s="14" customFormat="1" x14ac:dyDescent="0.2">
      <c r="A15" s="3">
        <v>11</v>
      </c>
      <c r="B15" s="14" t="s">
        <v>12</v>
      </c>
      <c r="C15" s="15">
        <v>1993</v>
      </c>
      <c r="D15" s="15">
        <v>4044</v>
      </c>
      <c r="E15" s="20">
        <v>612182</v>
      </c>
    </row>
    <row r="16" spans="1:5" s="14" customFormat="1" x14ac:dyDescent="0.2">
      <c r="A16" s="3">
        <v>12</v>
      </c>
      <c r="B16" s="14" t="s">
        <v>13</v>
      </c>
      <c r="C16" s="14">
        <v>400</v>
      </c>
      <c r="D16" s="15">
        <v>841</v>
      </c>
      <c r="E16" s="20">
        <v>115092</v>
      </c>
    </row>
    <row r="17" spans="1:11" s="14" customFormat="1" x14ac:dyDescent="0.2">
      <c r="A17" s="3">
        <v>13</v>
      </c>
      <c r="B17" s="14" t="s">
        <v>14</v>
      </c>
      <c r="C17" s="15">
        <v>1064</v>
      </c>
      <c r="D17" s="15">
        <v>1976</v>
      </c>
      <c r="E17" s="20">
        <v>289963</v>
      </c>
    </row>
    <row r="18" spans="1:11" s="14" customFormat="1" x14ac:dyDescent="0.2">
      <c r="A18" s="3">
        <v>14</v>
      </c>
      <c r="B18" s="14" t="s">
        <v>15</v>
      </c>
      <c r="C18" s="15">
        <v>3079</v>
      </c>
      <c r="D18" s="15">
        <v>6714</v>
      </c>
      <c r="E18" s="20">
        <v>952880</v>
      </c>
      <c r="K18" s="2"/>
    </row>
    <row r="19" spans="1:11" s="14" customFormat="1" x14ac:dyDescent="0.2">
      <c r="A19" s="3">
        <v>15</v>
      </c>
      <c r="B19" s="14" t="s">
        <v>16</v>
      </c>
      <c r="C19" s="14">
        <v>351</v>
      </c>
      <c r="D19" s="14">
        <v>685</v>
      </c>
      <c r="E19" s="20">
        <v>100484</v>
      </c>
    </row>
    <row r="20" spans="1:11" s="14" customFormat="1" x14ac:dyDescent="0.2">
      <c r="A20" s="3">
        <v>16</v>
      </c>
      <c r="B20" s="14" t="s">
        <v>17</v>
      </c>
      <c r="C20" s="14">
        <v>138</v>
      </c>
      <c r="D20" s="14">
        <v>236</v>
      </c>
      <c r="E20" s="20">
        <v>33284</v>
      </c>
    </row>
    <row r="21" spans="1:11" s="14" customFormat="1" x14ac:dyDescent="0.2">
      <c r="A21" s="3">
        <v>17</v>
      </c>
      <c r="B21" s="14" t="s">
        <v>18</v>
      </c>
      <c r="C21" s="14">
        <v>429</v>
      </c>
      <c r="D21" s="15">
        <v>842</v>
      </c>
      <c r="E21" s="20">
        <v>122540</v>
      </c>
    </row>
    <row r="22" spans="1:11" s="14" customFormat="1" x14ac:dyDescent="0.2">
      <c r="A22" s="3">
        <v>18</v>
      </c>
      <c r="B22" s="14" t="s">
        <v>19</v>
      </c>
      <c r="C22" s="15">
        <v>2159</v>
      </c>
      <c r="D22" s="15">
        <v>4054</v>
      </c>
      <c r="E22" s="20">
        <v>605668</v>
      </c>
    </row>
    <row r="23" spans="1:11" s="14" customFormat="1" x14ac:dyDescent="0.2">
      <c r="A23" s="3">
        <v>19</v>
      </c>
      <c r="B23" s="14" t="s">
        <v>20</v>
      </c>
      <c r="C23" s="15">
        <v>9195</v>
      </c>
      <c r="D23" s="15">
        <v>18537</v>
      </c>
      <c r="E23" s="20">
        <v>2704624.96</v>
      </c>
    </row>
    <row r="24" spans="1:11" s="14" customFormat="1" x14ac:dyDescent="0.2">
      <c r="A24" s="3">
        <v>21</v>
      </c>
      <c r="B24" s="14" t="s">
        <v>21</v>
      </c>
      <c r="C24" s="15">
        <v>1170</v>
      </c>
      <c r="D24" s="15">
        <v>2158</v>
      </c>
      <c r="E24" s="20">
        <v>319217</v>
      </c>
    </row>
    <row r="25" spans="1:11" s="14" customFormat="1" x14ac:dyDescent="0.2">
      <c r="A25" s="3">
        <v>22</v>
      </c>
      <c r="B25" s="14" t="s">
        <v>22</v>
      </c>
      <c r="C25" s="14">
        <v>543</v>
      </c>
      <c r="D25" s="15">
        <v>1147</v>
      </c>
      <c r="E25" s="20">
        <v>166261</v>
      </c>
    </row>
    <row r="26" spans="1:11" s="14" customFormat="1" x14ac:dyDescent="0.2">
      <c r="A26" s="3">
        <v>23</v>
      </c>
      <c r="B26" s="14" t="s">
        <v>23</v>
      </c>
      <c r="C26" s="14">
        <v>503</v>
      </c>
      <c r="D26" s="15">
        <v>970</v>
      </c>
      <c r="E26" s="20">
        <v>134018</v>
      </c>
    </row>
    <row r="27" spans="1:11" s="14" customFormat="1" x14ac:dyDescent="0.2">
      <c r="A27" s="3">
        <v>24</v>
      </c>
      <c r="B27" s="14" t="s">
        <v>24</v>
      </c>
      <c r="C27" s="15">
        <v>1385</v>
      </c>
      <c r="D27" s="15">
        <v>2809</v>
      </c>
      <c r="E27" s="20">
        <v>398384</v>
      </c>
    </row>
    <row r="28" spans="1:11" s="14" customFormat="1" x14ac:dyDescent="0.2">
      <c r="A28" s="3">
        <v>25</v>
      </c>
      <c r="B28" s="14" t="s">
        <v>25</v>
      </c>
      <c r="C28" s="15">
        <v>1126</v>
      </c>
      <c r="D28" s="15">
        <v>2075</v>
      </c>
      <c r="E28" s="20">
        <v>304224</v>
      </c>
    </row>
    <row r="29" spans="1:11" s="14" customFormat="1" x14ac:dyDescent="0.2">
      <c r="A29" s="3">
        <v>26</v>
      </c>
      <c r="B29" s="14" t="s">
        <v>26</v>
      </c>
      <c r="C29" s="14">
        <v>209</v>
      </c>
      <c r="D29" s="14">
        <v>447</v>
      </c>
      <c r="E29" s="20">
        <v>64597</v>
      </c>
    </row>
    <row r="30" spans="1:11" s="14" customFormat="1" x14ac:dyDescent="0.2">
      <c r="A30" s="3">
        <v>27</v>
      </c>
      <c r="B30" s="14" t="s">
        <v>27</v>
      </c>
      <c r="C30" s="15">
        <v>58113</v>
      </c>
      <c r="D30" s="15">
        <v>106844</v>
      </c>
      <c r="E30" s="20">
        <v>16021708.560000001</v>
      </c>
    </row>
    <row r="31" spans="1:11" s="14" customFormat="1" x14ac:dyDescent="0.2">
      <c r="A31" s="3">
        <v>28</v>
      </c>
      <c r="B31" s="14" t="s">
        <v>28</v>
      </c>
      <c r="C31" s="14">
        <v>406</v>
      </c>
      <c r="D31" s="15">
        <v>796</v>
      </c>
      <c r="E31" s="20">
        <v>109076</v>
      </c>
    </row>
    <row r="32" spans="1:11" s="14" customFormat="1" x14ac:dyDescent="0.2">
      <c r="A32" s="3">
        <v>29</v>
      </c>
      <c r="B32" s="14" t="s">
        <v>29</v>
      </c>
      <c r="C32" s="15">
        <v>965</v>
      </c>
      <c r="D32" s="15">
        <v>1940</v>
      </c>
      <c r="E32" s="20">
        <v>289881</v>
      </c>
    </row>
    <row r="33" spans="1:5" s="14" customFormat="1" x14ac:dyDescent="0.2">
      <c r="A33" s="3">
        <v>30</v>
      </c>
      <c r="B33" s="14" t="s">
        <v>30</v>
      </c>
      <c r="C33" s="15">
        <v>1153</v>
      </c>
      <c r="D33" s="15">
        <v>2249</v>
      </c>
      <c r="E33" s="20">
        <v>333336</v>
      </c>
    </row>
    <row r="34" spans="1:5" s="14" customFormat="1" x14ac:dyDescent="0.2">
      <c r="A34" s="3">
        <v>31</v>
      </c>
      <c r="B34" s="14" t="s">
        <v>31</v>
      </c>
      <c r="C34" s="15">
        <v>2286</v>
      </c>
      <c r="D34" s="15">
        <v>4260</v>
      </c>
      <c r="E34" s="20">
        <v>649714</v>
      </c>
    </row>
    <row r="35" spans="1:5" s="14" customFormat="1" x14ac:dyDescent="0.2">
      <c r="A35" s="3">
        <v>32</v>
      </c>
      <c r="B35" s="14" t="s">
        <v>32</v>
      </c>
      <c r="C35" s="14">
        <v>269</v>
      </c>
      <c r="D35" s="14">
        <v>547</v>
      </c>
      <c r="E35" s="20">
        <v>78474</v>
      </c>
    </row>
    <row r="36" spans="1:5" s="14" customFormat="1" x14ac:dyDescent="0.2">
      <c r="A36" s="3">
        <v>33</v>
      </c>
      <c r="B36" s="14" t="s">
        <v>33</v>
      </c>
      <c r="C36" s="14">
        <v>782</v>
      </c>
      <c r="D36" s="15">
        <v>1322</v>
      </c>
      <c r="E36" s="20">
        <v>203394</v>
      </c>
    </row>
    <row r="37" spans="1:5" s="14" customFormat="1" x14ac:dyDescent="0.2">
      <c r="A37" s="3">
        <v>34</v>
      </c>
      <c r="B37" s="14" t="s">
        <v>34</v>
      </c>
      <c r="C37" s="15">
        <v>1904</v>
      </c>
      <c r="D37" s="15">
        <v>4375</v>
      </c>
      <c r="E37" s="20">
        <v>597768</v>
      </c>
    </row>
    <row r="38" spans="1:5" s="14" customFormat="1" x14ac:dyDescent="0.2">
      <c r="A38" s="3">
        <v>35</v>
      </c>
      <c r="B38" s="14" t="s">
        <v>35</v>
      </c>
      <c r="C38" s="14">
        <v>119</v>
      </c>
      <c r="D38" s="14">
        <v>240</v>
      </c>
      <c r="E38" s="20">
        <v>34222</v>
      </c>
    </row>
    <row r="39" spans="1:5" s="14" customFormat="1" x14ac:dyDescent="0.2">
      <c r="A39" s="3">
        <v>36</v>
      </c>
      <c r="B39" s="14" t="s">
        <v>36</v>
      </c>
      <c r="C39" s="14">
        <v>656</v>
      </c>
      <c r="D39" s="15">
        <v>1118</v>
      </c>
      <c r="E39" s="20">
        <v>169274</v>
      </c>
    </row>
    <row r="40" spans="1:5" s="14" customFormat="1" x14ac:dyDescent="0.2">
      <c r="A40" s="3">
        <v>37</v>
      </c>
      <c r="B40" s="14" t="s">
        <v>37</v>
      </c>
      <c r="C40" s="14">
        <v>213</v>
      </c>
      <c r="D40" s="14">
        <v>392</v>
      </c>
      <c r="E40" s="20">
        <v>57173</v>
      </c>
    </row>
    <row r="41" spans="1:5" s="14" customFormat="1" x14ac:dyDescent="0.2">
      <c r="A41" s="3">
        <v>38</v>
      </c>
      <c r="B41" s="14" t="s">
        <v>38</v>
      </c>
      <c r="C41" s="14">
        <v>273</v>
      </c>
      <c r="D41" s="14">
        <v>491</v>
      </c>
      <c r="E41" s="20">
        <v>73783</v>
      </c>
    </row>
    <row r="42" spans="1:5" s="14" customFormat="1" x14ac:dyDescent="0.2">
      <c r="A42" s="3">
        <v>39</v>
      </c>
      <c r="B42" s="14" t="s">
        <v>39</v>
      </c>
      <c r="C42" s="14">
        <v>120</v>
      </c>
      <c r="D42" s="14">
        <v>252</v>
      </c>
      <c r="E42" s="20">
        <v>35552</v>
      </c>
    </row>
    <row r="43" spans="1:5" s="14" customFormat="1" x14ac:dyDescent="0.2">
      <c r="A43" s="3">
        <v>40</v>
      </c>
      <c r="B43" s="14" t="s">
        <v>40</v>
      </c>
      <c r="C43" s="14">
        <v>574</v>
      </c>
      <c r="D43" s="15">
        <v>1146</v>
      </c>
      <c r="E43" s="20">
        <v>165732</v>
      </c>
    </row>
    <row r="44" spans="1:5" s="14" customFormat="1" x14ac:dyDescent="0.2">
      <c r="A44" s="3">
        <v>41</v>
      </c>
      <c r="B44" s="14" t="s">
        <v>41</v>
      </c>
      <c r="C44" s="14">
        <v>129</v>
      </c>
      <c r="D44" s="14">
        <v>226</v>
      </c>
      <c r="E44" s="20">
        <v>31838</v>
      </c>
    </row>
    <row r="45" spans="1:5" s="14" customFormat="1" x14ac:dyDescent="0.2">
      <c r="A45" s="3">
        <v>42</v>
      </c>
      <c r="B45" s="14" t="s">
        <v>42</v>
      </c>
      <c r="C45" s="15">
        <v>999</v>
      </c>
      <c r="D45" s="15">
        <v>2196</v>
      </c>
      <c r="E45" s="20">
        <v>296123</v>
      </c>
    </row>
    <row r="46" spans="1:5" s="14" customFormat="1" x14ac:dyDescent="0.2">
      <c r="A46" s="3">
        <v>43</v>
      </c>
      <c r="B46" s="14" t="s">
        <v>43</v>
      </c>
      <c r="C46" s="15">
        <v>866</v>
      </c>
      <c r="D46" s="15">
        <v>1744</v>
      </c>
      <c r="E46" s="20">
        <v>253048</v>
      </c>
    </row>
    <row r="47" spans="1:5" s="14" customFormat="1" x14ac:dyDescent="0.2">
      <c r="A47" s="3">
        <v>44</v>
      </c>
      <c r="B47" s="14" t="s">
        <v>44</v>
      </c>
      <c r="C47" s="14">
        <v>161</v>
      </c>
      <c r="D47" s="14">
        <v>303</v>
      </c>
      <c r="E47" s="20">
        <v>46373</v>
      </c>
    </row>
    <row r="48" spans="1:5" s="14" customFormat="1" x14ac:dyDescent="0.2">
      <c r="A48" s="3">
        <v>45</v>
      </c>
      <c r="B48" s="14" t="s">
        <v>45</v>
      </c>
      <c r="C48" s="14">
        <v>242</v>
      </c>
      <c r="D48" s="14">
        <v>469</v>
      </c>
      <c r="E48" s="20">
        <v>66557</v>
      </c>
    </row>
    <row r="49" spans="1:5" s="14" customFormat="1" x14ac:dyDescent="0.2">
      <c r="A49" s="3">
        <v>46</v>
      </c>
      <c r="B49" s="14" t="s">
        <v>46</v>
      </c>
      <c r="C49" s="15">
        <v>866</v>
      </c>
      <c r="D49" s="15">
        <v>1690</v>
      </c>
      <c r="E49" s="20">
        <v>255136</v>
      </c>
    </row>
    <row r="50" spans="1:5" s="14" customFormat="1" x14ac:dyDescent="0.2">
      <c r="A50" s="3">
        <v>47</v>
      </c>
      <c r="B50" s="14" t="s">
        <v>47</v>
      </c>
      <c r="C50" s="14">
        <v>661</v>
      </c>
      <c r="D50" s="15">
        <v>1242</v>
      </c>
      <c r="E50" s="20">
        <v>186729</v>
      </c>
    </row>
    <row r="51" spans="1:5" s="14" customFormat="1" x14ac:dyDescent="0.2">
      <c r="A51" s="3">
        <v>48</v>
      </c>
      <c r="B51" s="14" t="s">
        <v>48</v>
      </c>
      <c r="C51" s="15">
        <v>1019</v>
      </c>
      <c r="D51" s="15">
        <v>1999</v>
      </c>
      <c r="E51" s="20">
        <v>292533</v>
      </c>
    </row>
    <row r="52" spans="1:5" s="14" customFormat="1" x14ac:dyDescent="0.2">
      <c r="A52" s="3">
        <v>49</v>
      </c>
      <c r="B52" s="14" t="s">
        <v>49</v>
      </c>
      <c r="C52" s="15">
        <v>1090</v>
      </c>
      <c r="D52" s="15">
        <v>2093</v>
      </c>
      <c r="E52" s="20">
        <v>317096</v>
      </c>
    </row>
    <row r="53" spans="1:5" s="14" customFormat="1" x14ac:dyDescent="0.2">
      <c r="A53" s="3">
        <v>50</v>
      </c>
      <c r="B53" s="14" t="s">
        <v>50</v>
      </c>
      <c r="C53" s="15">
        <v>1771</v>
      </c>
      <c r="D53" s="15">
        <v>3769</v>
      </c>
      <c r="E53" s="20">
        <v>528253</v>
      </c>
    </row>
    <row r="54" spans="1:5" s="14" customFormat="1" x14ac:dyDescent="0.2">
      <c r="A54" s="3">
        <v>51</v>
      </c>
      <c r="B54" s="14" t="s">
        <v>51</v>
      </c>
      <c r="C54" s="14">
        <v>229</v>
      </c>
      <c r="D54" s="14">
        <v>462</v>
      </c>
      <c r="E54" s="20">
        <v>62991</v>
      </c>
    </row>
    <row r="55" spans="1:5" s="14" customFormat="1" x14ac:dyDescent="0.2">
      <c r="A55" s="3">
        <v>52</v>
      </c>
      <c r="B55" s="14" t="s">
        <v>52</v>
      </c>
      <c r="C55" s="15">
        <v>926</v>
      </c>
      <c r="D55" s="15">
        <v>2153</v>
      </c>
      <c r="E55" s="20">
        <v>295678</v>
      </c>
    </row>
    <row r="56" spans="1:5" s="14" customFormat="1" x14ac:dyDescent="0.2">
      <c r="A56" s="3">
        <v>53</v>
      </c>
      <c r="B56" s="14" t="s">
        <v>53</v>
      </c>
      <c r="C56" s="14">
        <v>728</v>
      </c>
      <c r="D56" s="15">
        <v>1541</v>
      </c>
      <c r="E56" s="20">
        <v>218987</v>
      </c>
    </row>
    <row r="57" spans="1:5" s="14" customFormat="1" x14ac:dyDescent="0.2">
      <c r="A57" s="3">
        <v>54</v>
      </c>
      <c r="B57" s="14" t="s">
        <v>54</v>
      </c>
      <c r="C57" s="14">
        <v>258</v>
      </c>
      <c r="D57" s="14">
        <v>567</v>
      </c>
      <c r="E57" s="20">
        <v>85800</v>
      </c>
    </row>
    <row r="58" spans="1:5" s="14" customFormat="1" x14ac:dyDescent="0.2">
      <c r="A58" s="3">
        <v>55</v>
      </c>
      <c r="B58" s="14" t="s">
        <v>55</v>
      </c>
      <c r="C58" s="15">
        <v>4996</v>
      </c>
      <c r="D58" s="15">
        <v>10494</v>
      </c>
      <c r="E58" s="20">
        <v>1487884</v>
      </c>
    </row>
    <row r="59" spans="1:5" s="14" customFormat="1" x14ac:dyDescent="0.2">
      <c r="A59" s="3">
        <v>56</v>
      </c>
      <c r="B59" s="14" t="s">
        <v>56</v>
      </c>
      <c r="C59" s="15">
        <v>1733</v>
      </c>
      <c r="D59" s="15">
        <v>3315</v>
      </c>
      <c r="E59" s="20">
        <v>476746</v>
      </c>
    </row>
    <row r="60" spans="1:5" s="14" customFormat="1" x14ac:dyDescent="0.2">
      <c r="A60" s="3">
        <v>57</v>
      </c>
      <c r="B60" s="14" t="s">
        <v>57</v>
      </c>
      <c r="C60" s="14">
        <v>519</v>
      </c>
      <c r="D60" s="15">
        <v>945</v>
      </c>
      <c r="E60" s="20">
        <v>138436</v>
      </c>
    </row>
    <row r="61" spans="1:5" s="14" customFormat="1" x14ac:dyDescent="0.2">
      <c r="A61" s="3">
        <v>58</v>
      </c>
      <c r="B61" s="14" t="s">
        <v>58</v>
      </c>
      <c r="C61" s="15">
        <v>1426</v>
      </c>
      <c r="D61" s="15">
        <v>2611</v>
      </c>
      <c r="E61" s="20">
        <v>395532</v>
      </c>
    </row>
    <row r="62" spans="1:5" s="14" customFormat="1" x14ac:dyDescent="0.2">
      <c r="A62" s="3">
        <v>59</v>
      </c>
      <c r="B62" s="14" t="s">
        <v>59</v>
      </c>
      <c r="C62" s="14">
        <v>297</v>
      </c>
      <c r="D62" s="14">
        <v>651</v>
      </c>
      <c r="E62" s="20">
        <v>89343</v>
      </c>
    </row>
    <row r="63" spans="1:5" s="14" customFormat="1" x14ac:dyDescent="0.2">
      <c r="A63" s="3">
        <v>60</v>
      </c>
      <c r="B63" s="14" t="s">
        <v>60</v>
      </c>
      <c r="C63" s="15">
        <v>1624</v>
      </c>
      <c r="D63" s="15">
        <v>3467</v>
      </c>
      <c r="E63" s="20">
        <v>499063</v>
      </c>
    </row>
    <row r="64" spans="1:5" s="14" customFormat="1" x14ac:dyDescent="0.2">
      <c r="A64" s="3">
        <v>61</v>
      </c>
      <c r="B64" s="14" t="s">
        <v>61</v>
      </c>
      <c r="C64" s="14">
        <v>358</v>
      </c>
      <c r="D64" s="14">
        <v>708</v>
      </c>
      <c r="E64" s="20">
        <v>106568</v>
      </c>
    </row>
    <row r="65" spans="1:5" s="14" customFormat="1" x14ac:dyDescent="0.2">
      <c r="A65" s="3">
        <v>62</v>
      </c>
      <c r="B65" s="14" t="s">
        <v>62</v>
      </c>
      <c r="C65" s="15">
        <v>32896</v>
      </c>
      <c r="D65" s="15">
        <v>67705</v>
      </c>
      <c r="E65" s="20">
        <v>9841697</v>
      </c>
    </row>
    <row r="66" spans="1:5" s="14" customFormat="1" x14ac:dyDescent="0.2">
      <c r="A66" s="3">
        <v>63</v>
      </c>
      <c r="B66" s="14" t="s">
        <v>63</v>
      </c>
      <c r="C66" s="14">
        <v>156</v>
      </c>
      <c r="D66" s="14">
        <v>329</v>
      </c>
      <c r="E66" s="20">
        <v>45940</v>
      </c>
    </row>
    <row r="67" spans="1:5" s="14" customFormat="1" x14ac:dyDescent="0.2">
      <c r="A67" s="3">
        <v>64</v>
      </c>
      <c r="B67" s="14" t="s">
        <v>64</v>
      </c>
      <c r="C67" s="14">
        <v>407</v>
      </c>
      <c r="D67" s="15">
        <v>846</v>
      </c>
      <c r="E67" s="20">
        <v>119976</v>
      </c>
    </row>
    <row r="68" spans="1:5" s="14" customFormat="1" x14ac:dyDescent="0.2">
      <c r="A68" s="3">
        <v>65</v>
      </c>
      <c r="B68" s="14" t="s">
        <v>65</v>
      </c>
      <c r="C68" s="14">
        <v>514</v>
      </c>
      <c r="D68" s="15">
        <v>1068</v>
      </c>
      <c r="E68" s="20">
        <v>152866</v>
      </c>
    </row>
    <row r="69" spans="1:5" s="14" customFormat="1" x14ac:dyDescent="0.2">
      <c r="A69" s="3">
        <v>66</v>
      </c>
      <c r="B69" s="14" t="s">
        <v>66</v>
      </c>
      <c r="C69" s="15">
        <v>1583</v>
      </c>
      <c r="D69" s="15">
        <v>3736</v>
      </c>
      <c r="E69" s="20">
        <v>501991</v>
      </c>
    </row>
    <row r="70" spans="1:5" s="14" customFormat="1" x14ac:dyDescent="0.2">
      <c r="A70" s="3">
        <v>67</v>
      </c>
      <c r="B70" s="14" t="s">
        <v>67</v>
      </c>
      <c r="C70" s="14">
        <v>269</v>
      </c>
      <c r="D70" s="14">
        <v>528</v>
      </c>
      <c r="E70" s="20">
        <v>74026</v>
      </c>
    </row>
    <row r="71" spans="1:5" s="14" customFormat="1" x14ac:dyDescent="0.2">
      <c r="A71" s="3">
        <v>68</v>
      </c>
      <c r="B71" s="14" t="s">
        <v>68</v>
      </c>
      <c r="C71" s="14">
        <v>373</v>
      </c>
      <c r="D71" s="14">
        <v>740</v>
      </c>
      <c r="E71" s="20">
        <v>105962</v>
      </c>
    </row>
    <row r="72" spans="1:5" s="14" customFormat="1" x14ac:dyDescent="0.2">
      <c r="A72" s="3">
        <v>69</v>
      </c>
      <c r="B72" s="14" t="s">
        <v>69</v>
      </c>
      <c r="C72" s="15">
        <v>10429</v>
      </c>
      <c r="D72" s="15">
        <v>17350</v>
      </c>
      <c r="E72" s="20">
        <v>2696190</v>
      </c>
    </row>
    <row r="73" spans="1:5" s="14" customFormat="1" x14ac:dyDescent="0.2">
      <c r="A73" s="3">
        <v>70</v>
      </c>
      <c r="B73" s="14" t="s">
        <v>70</v>
      </c>
      <c r="C73" s="15">
        <v>2158</v>
      </c>
      <c r="D73" s="15">
        <v>5040</v>
      </c>
      <c r="E73" s="20">
        <v>707488</v>
      </c>
    </row>
    <row r="74" spans="1:5" s="14" customFormat="1" x14ac:dyDescent="0.2">
      <c r="A74" s="3">
        <v>71</v>
      </c>
      <c r="B74" s="14" t="s">
        <v>71</v>
      </c>
      <c r="C74" s="15">
        <v>1744</v>
      </c>
      <c r="D74" s="15">
        <v>4117</v>
      </c>
      <c r="E74" s="20">
        <v>566317</v>
      </c>
    </row>
    <row r="75" spans="1:5" s="14" customFormat="1" x14ac:dyDescent="0.2">
      <c r="A75" s="3">
        <v>72</v>
      </c>
      <c r="B75" s="14" t="s">
        <v>72</v>
      </c>
      <c r="C75" s="14">
        <v>364</v>
      </c>
      <c r="D75" s="14">
        <v>733</v>
      </c>
      <c r="E75" s="20">
        <v>103321</v>
      </c>
    </row>
    <row r="76" spans="1:5" s="14" customFormat="1" x14ac:dyDescent="0.2">
      <c r="A76" s="3">
        <v>73</v>
      </c>
      <c r="B76" s="14" t="s">
        <v>73</v>
      </c>
      <c r="C76" s="15">
        <v>5373</v>
      </c>
      <c r="D76" s="15">
        <v>12986</v>
      </c>
      <c r="E76" s="20">
        <v>1783292</v>
      </c>
    </row>
    <row r="77" spans="1:5" s="14" customFormat="1" x14ac:dyDescent="0.2">
      <c r="A77" s="3">
        <v>74</v>
      </c>
      <c r="B77" s="14" t="s">
        <v>110</v>
      </c>
      <c r="C77" s="15">
        <v>2533</v>
      </c>
      <c r="D77" s="15">
        <v>5325</v>
      </c>
      <c r="E77" s="20">
        <v>768167</v>
      </c>
    </row>
    <row r="78" spans="1:5" s="14" customFormat="1" x14ac:dyDescent="0.2">
      <c r="A78" s="3">
        <v>75</v>
      </c>
      <c r="B78" s="14" t="s">
        <v>74</v>
      </c>
      <c r="C78" s="14">
        <v>288</v>
      </c>
      <c r="D78" s="14">
        <v>534</v>
      </c>
      <c r="E78" s="20">
        <v>78680</v>
      </c>
    </row>
    <row r="79" spans="1:5" s="14" customFormat="1" x14ac:dyDescent="0.2">
      <c r="A79" s="3">
        <v>76</v>
      </c>
      <c r="B79" s="14" t="s">
        <v>75</v>
      </c>
      <c r="C79" s="14">
        <v>394</v>
      </c>
      <c r="D79" s="14">
        <v>767</v>
      </c>
      <c r="E79" s="20">
        <v>113918</v>
      </c>
    </row>
    <row r="80" spans="1:5" s="14" customFormat="1" x14ac:dyDescent="0.2">
      <c r="A80" s="3">
        <v>77</v>
      </c>
      <c r="B80" s="14" t="s">
        <v>76</v>
      </c>
      <c r="C80" s="14">
        <v>792</v>
      </c>
      <c r="D80" s="15">
        <v>1476</v>
      </c>
      <c r="E80" s="20">
        <v>215837</v>
      </c>
    </row>
    <row r="81" spans="1:5" s="14" customFormat="1" x14ac:dyDescent="0.2">
      <c r="A81" s="3">
        <v>78</v>
      </c>
      <c r="B81" s="14" t="s">
        <v>77</v>
      </c>
      <c r="C81" s="14">
        <v>194</v>
      </c>
      <c r="D81" s="14">
        <v>444</v>
      </c>
      <c r="E81" s="20">
        <v>60273</v>
      </c>
    </row>
    <row r="82" spans="1:5" s="14" customFormat="1" x14ac:dyDescent="0.2">
      <c r="A82" s="3">
        <v>79</v>
      </c>
      <c r="B82" s="14" t="s">
        <v>78</v>
      </c>
      <c r="C82" s="14">
        <v>474</v>
      </c>
      <c r="D82" s="15">
        <v>849</v>
      </c>
      <c r="E82" s="20">
        <v>126605</v>
      </c>
    </row>
    <row r="83" spans="1:5" s="14" customFormat="1" x14ac:dyDescent="0.2">
      <c r="A83" s="3">
        <v>80</v>
      </c>
      <c r="B83" s="14" t="s">
        <v>79</v>
      </c>
      <c r="C83" s="14">
        <v>741</v>
      </c>
      <c r="D83" s="15">
        <v>1464</v>
      </c>
      <c r="E83" s="20">
        <v>212528</v>
      </c>
    </row>
    <row r="84" spans="1:5" s="14" customFormat="1" x14ac:dyDescent="0.2">
      <c r="A84" s="3">
        <v>82</v>
      </c>
      <c r="B84" s="14" t="s">
        <v>80</v>
      </c>
      <c r="C84" s="15">
        <v>4380</v>
      </c>
      <c r="D84" s="15">
        <v>8588</v>
      </c>
      <c r="E84" s="20">
        <v>1253178</v>
      </c>
    </row>
    <row r="85" spans="1:5" s="14" customFormat="1" x14ac:dyDescent="0.2">
      <c r="A85" s="3">
        <v>83</v>
      </c>
      <c r="B85" s="14" t="s">
        <v>81</v>
      </c>
      <c r="C85" s="14">
        <v>297</v>
      </c>
      <c r="D85" s="14">
        <v>625</v>
      </c>
      <c r="E85" s="20">
        <v>86305</v>
      </c>
    </row>
    <row r="86" spans="1:5" s="14" customFormat="1" x14ac:dyDescent="0.2">
      <c r="A86" s="3">
        <v>84</v>
      </c>
      <c r="B86" s="14" t="s">
        <v>82</v>
      </c>
      <c r="C86" s="14">
        <v>298</v>
      </c>
      <c r="D86" s="14">
        <v>585</v>
      </c>
      <c r="E86" s="20">
        <v>84104</v>
      </c>
    </row>
    <row r="87" spans="1:5" s="14" customFormat="1" x14ac:dyDescent="0.2">
      <c r="A87" s="3">
        <v>85</v>
      </c>
      <c r="B87" s="14" t="s">
        <v>83</v>
      </c>
      <c r="C87" s="15">
        <v>1434</v>
      </c>
      <c r="D87" s="15">
        <v>2657</v>
      </c>
      <c r="E87" s="20">
        <v>388132</v>
      </c>
    </row>
    <row r="88" spans="1:5" s="14" customFormat="1" x14ac:dyDescent="0.2">
      <c r="A88" s="3">
        <v>86</v>
      </c>
      <c r="B88" s="14" t="s">
        <v>84</v>
      </c>
      <c r="C88" s="15">
        <v>2044</v>
      </c>
      <c r="D88" s="15">
        <v>3979</v>
      </c>
      <c r="E88" s="20">
        <v>578256</v>
      </c>
    </row>
    <row r="89" spans="1:5" s="14" customFormat="1" x14ac:dyDescent="0.2">
      <c r="A89" s="16">
        <v>87</v>
      </c>
      <c r="B89" s="17" t="s">
        <v>85</v>
      </c>
      <c r="C89" s="14">
        <v>305</v>
      </c>
      <c r="D89" s="14">
        <v>562</v>
      </c>
      <c r="E89" s="20">
        <v>82849</v>
      </c>
    </row>
    <row r="90" spans="1:5" s="14" customFormat="1" x14ac:dyDescent="0.2">
      <c r="A90" s="16">
        <v>88</v>
      </c>
      <c r="B90" s="17" t="s">
        <v>86</v>
      </c>
      <c r="C90" s="14">
        <v>2</v>
      </c>
      <c r="D90" s="14">
        <v>4</v>
      </c>
      <c r="E90" s="20">
        <v>784</v>
      </c>
    </row>
    <row r="91" spans="1:5" s="14" customFormat="1" x14ac:dyDescent="0.2">
      <c r="A91" s="16">
        <v>92</v>
      </c>
      <c r="B91" s="17" t="s">
        <v>108</v>
      </c>
      <c r="C91" s="15">
        <v>1153</v>
      </c>
      <c r="D91" s="15">
        <v>2278</v>
      </c>
      <c r="E91" s="20">
        <v>353490</v>
      </c>
    </row>
    <row r="92" spans="1:5" s="14" customFormat="1" x14ac:dyDescent="0.2">
      <c r="A92" s="16" t="s">
        <v>115</v>
      </c>
      <c r="B92" s="17" t="s">
        <v>116</v>
      </c>
      <c r="C92" s="15">
        <v>1622</v>
      </c>
      <c r="D92" s="15">
        <v>3489</v>
      </c>
      <c r="E92" s="20">
        <v>510310</v>
      </c>
    </row>
    <row r="93" spans="1:5" s="2" customFormat="1" x14ac:dyDescent="0.2">
      <c r="A93" s="16" t="s">
        <v>109</v>
      </c>
      <c r="B93" s="2" t="s">
        <v>109</v>
      </c>
      <c r="C93" s="15">
        <v>0</v>
      </c>
      <c r="D93" s="15">
        <v>0</v>
      </c>
      <c r="E93" s="20">
        <v>0</v>
      </c>
    </row>
    <row r="94" spans="1:5" s="18" customFormat="1" x14ac:dyDescent="0.2">
      <c r="A94" s="11"/>
      <c r="B94" s="18" t="s">
        <v>114</v>
      </c>
      <c r="C94" s="9">
        <f>SUM(C5:C93)</f>
        <v>205889</v>
      </c>
      <c r="D94" s="9">
        <f>SUM(D5:D93)</f>
        <v>404496</v>
      </c>
      <c r="E94" s="19">
        <f>SUM(E5:E93)</f>
        <v>59250279.520000003</v>
      </c>
    </row>
    <row r="95" spans="1:5" s="18" customFormat="1" x14ac:dyDescent="0.2">
      <c r="A95" s="11"/>
      <c r="C95" s="9"/>
      <c r="D95" s="9"/>
      <c r="E95" s="9"/>
    </row>
    <row r="96" spans="1:5" s="18" customFormat="1" x14ac:dyDescent="0.2">
      <c r="A96" s="11"/>
      <c r="C96" s="9"/>
      <c r="D96" s="9"/>
      <c r="E96" s="9"/>
    </row>
    <row r="97" spans="1:5" s="14" customFormat="1" x14ac:dyDescent="0.2">
      <c r="A97" s="11" t="s">
        <v>106</v>
      </c>
      <c r="C97" s="15"/>
      <c r="D97" s="15"/>
      <c r="E97" s="15"/>
    </row>
    <row r="98" spans="1:5" s="14" customFormat="1" x14ac:dyDescent="0.2">
      <c r="A98" s="14" t="s">
        <v>107</v>
      </c>
      <c r="C98" s="15"/>
      <c r="D98" s="15"/>
      <c r="E98" s="15"/>
    </row>
    <row r="99" spans="1:5" s="14" customFormat="1" x14ac:dyDescent="0.2">
      <c r="A99" s="3"/>
      <c r="B99" s="14" t="s">
        <v>102</v>
      </c>
      <c r="C99" s="15"/>
      <c r="D99" s="15"/>
      <c r="E99" s="15"/>
    </row>
    <row r="100" spans="1:5" s="14" customFormat="1" x14ac:dyDescent="0.2">
      <c r="A100" s="24" t="s">
        <v>111</v>
      </c>
      <c r="C100" s="15"/>
      <c r="D100" s="15"/>
      <c r="E100" s="15"/>
    </row>
    <row r="101" spans="1:5" x14ac:dyDescent="0.2">
      <c r="A101" s="49" t="s">
        <v>112</v>
      </c>
      <c r="B101" s="49"/>
      <c r="C101" s="49"/>
      <c r="D101" s="49"/>
      <c r="E101" s="25"/>
    </row>
    <row r="102" spans="1:5" x14ac:dyDescent="0.2">
      <c r="A102" s="50" t="s">
        <v>113</v>
      </c>
      <c r="B102" s="50"/>
      <c r="C102" s="50"/>
      <c r="D102" s="50"/>
      <c r="E102" s="50"/>
    </row>
  </sheetData>
  <mergeCells count="2">
    <mergeCell ref="A101:D101"/>
    <mergeCell ref="A102:E10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workbookViewId="0">
      <pane ySplit="4" topLeftCell="A5" activePane="bottomLeft" state="frozen"/>
      <selection pane="bottomLeft" activeCell="C5" sqref="C5:E9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7" t="s">
        <v>142</v>
      </c>
      <c r="E3" s="9" t="s">
        <v>97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8" t="s">
        <v>88</v>
      </c>
    </row>
    <row r="5" spans="1:5" s="14" customFormat="1" x14ac:dyDescent="0.2">
      <c r="A5" s="3">
        <v>1</v>
      </c>
      <c r="B5" s="14" t="s">
        <v>2</v>
      </c>
      <c r="C5" s="14">
        <v>700</v>
      </c>
      <c r="D5" s="15">
        <v>1276</v>
      </c>
      <c r="E5" s="20">
        <v>229469</v>
      </c>
    </row>
    <row r="6" spans="1:5" s="14" customFormat="1" x14ac:dyDescent="0.2">
      <c r="A6" s="3">
        <v>2</v>
      </c>
      <c r="B6" s="14" t="s">
        <v>3</v>
      </c>
      <c r="C6" s="15">
        <v>9567</v>
      </c>
      <c r="D6" s="15">
        <v>19609</v>
      </c>
      <c r="E6" s="20">
        <v>3549017</v>
      </c>
    </row>
    <row r="7" spans="1:5" s="14" customFormat="1" x14ac:dyDescent="0.2">
      <c r="A7" s="3">
        <v>3</v>
      </c>
      <c r="B7" s="14" t="s">
        <v>4</v>
      </c>
      <c r="C7" s="15">
        <v>1015</v>
      </c>
      <c r="D7" s="15">
        <v>1945</v>
      </c>
      <c r="E7" s="20">
        <v>354558.1</v>
      </c>
    </row>
    <row r="8" spans="1:5" s="14" customFormat="1" x14ac:dyDescent="0.2">
      <c r="A8" s="3">
        <v>4</v>
      </c>
      <c r="B8" s="14" t="s">
        <v>5</v>
      </c>
      <c r="C8" s="15">
        <v>1906</v>
      </c>
      <c r="D8" s="15">
        <v>3495</v>
      </c>
      <c r="E8" s="20">
        <v>625043</v>
      </c>
    </row>
    <row r="9" spans="1:5" s="14" customFormat="1" x14ac:dyDescent="0.2">
      <c r="A9" s="3">
        <v>5</v>
      </c>
      <c r="B9" s="14" t="s">
        <v>6</v>
      </c>
      <c r="C9" s="15">
        <v>1721</v>
      </c>
      <c r="D9" s="15">
        <v>3517</v>
      </c>
      <c r="E9" s="20">
        <v>631033</v>
      </c>
    </row>
    <row r="10" spans="1:5" s="14" customFormat="1" x14ac:dyDescent="0.2">
      <c r="A10" s="3">
        <v>6</v>
      </c>
      <c r="B10" s="14" t="s">
        <v>7</v>
      </c>
      <c r="C10" s="14">
        <v>204</v>
      </c>
      <c r="D10" s="14">
        <v>372</v>
      </c>
      <c r="E10" s="20">
        <v>67829</v>
      </c>
    </row>
    <row r="11" spans="1:5" s="14" customFormat="1" x14ac:dyDescent="0.2">
      <c r="A11" s="3">
        <v>7</v>
      </c>
      <c r="B11" s="14" t="s">
        <v>8</v>
      </c>
      <c r="C11" s="15">
        <v>2435</v>
      </c>
      <c r="D11" s="15">
        <v>4873</v>
      </c>
      <c r="E11" s="20">
        <v>889499</v>
      </c>
    </row>
    <row r="12" spans="1:5" s="14" customFormat="1" x14ac:dyDescent="0.2">
      <c r="A12" s="3">
        <v>8</v>
      </c>
      <c r="B12" s="14" t="s">
        <v>9</v>
      </c>
      <c r="C12" s="14">
        <v>687</v>
      </c>
      <c r="D12" s="15">
        <v>1321</v>
      </c>
      <c r="E12" s="20">
        <v>235505</v>
      </c>
    </row>
    <row r="13" spans="1:5" s="14" customFormat="1" x14ac:dyDescent="0.2">
      <c r="A13" s="3">
        <v>9</v>
      </c>
      <c r="B13" s="14" t="s">
        <v>10</v>
      </c>
      <c r="C13" s="15">
        <v>1376</v>
      </c>
      <c r="D13" s="15">
        <v>2466</v>
      </c>
      <c r="E13" s="20">
        <v>446001</v>
      </c>
    </row>
    <row r="14" spans="1:5" s="14" customFormat="1" x14ac:dyDescent="0.2">
      <c r="A14" s="3">
        <v>10</v>
      </c>
      <c r="B14" s="14" t="s">
        <v>11</v>
      </c>
      <c r="C14" s="15">
        <v>1228</v>
      </c>
      <c r="D14" s="15">
        <v>2494</v>
      </c>
      <c r="E14" s="20">
        <v>456154</v>
      </c>
    </row>
    <row r="15" spans="1:5" s="14" customFormat="1" x14ac:dyDescent="0.2">
      <c r="A15" s="3">
        <v>11</v>
      </c>
      <c r="B15" s="14" t="s">
        <v>12</v>
      </c>
      <c r="C15" s="15">
        <v>2040</v>
      </c>
      <c r="D15" s="15">
        <v>4185</v>
      </c>
      <c r="E15" s="20">
        <v>741054.77</v>
      </c>
    </row>
    <row r="16" spans="1:5" s="14" customFormat="1" x14ac:dyDescent="0.2">
      <c r="A16" s="3">
        <v>12</v>
      </c>
      <c r="B16" s="14" t="s">
        <v>13</v>
      </c>
      <c r="C16" s="14">
        <v>416</v>
      </c>
      <c r="D16" s="15">
        <v>878</v>
      </c>
      <c r="E16" s="20">
        <v>162998</v>
      </c>
    </row>
    <row r="17" spans="1:11" s="14" customFormat="1" x14ac:dyDescent="0.2">
      <c r="A17" s="3">
        <v>13</v>
      </c>
      <c r="B17" s="14" t="s">
        <v>14</v>
      </c>
      <c r="C17" s="15">
        <v>1098</v>
      </c>
      <c r="D17" s="15">
        <v>2068</v>
      </c>
      <c r="E17" s="20">
        <v>388081</v>
      </c>
    </row>
    <row r="18" spans="1:11" s="14" customFormat="1" x14ac:dyDescent="0.2">
      <c r="A18" s="3">
        <v>14</v>
      </c>
      <c r="B18" s="14" t="s">
        <v>15</v>
      </c>
      <c r="C18" s="15">
        <v>3153</v>
      </c>
      <c r="D18" s="15">
        <v>6985</v>
      </c>
      <c r="E18" s="20">
        <v>1259483</v>
      </c>
      <c r="K18" s="2"/>
    </row>
    <row r="19" spans="1:11" s="14" customFormat="1" x14ac:dyDescent="0.2">
      <c r="A19" s="3">
        <v>15</v>
      </c>
      <c r="B19" s="14" t="s">
        <v>16</v>
      </c>
      <c r="C19" s="14">
        <v>353</v>
      </c>
      <c r="D19" s="14">
        <v>693</v>
      </c>
      <c r="E19" s="20">
        <v>126454</v>
      </c>
    </row>
    <row r="20" spans="1:11" s="14" customFormat="1" x14ac:dyDescent="0.2">
      <c r="A20" s="3">
        <v>16</v>
      </c>
      <c r="B20" s="14" t="s">
        <v>17</v>
      </c>
      <c r="C20" s="14">
        <v>145</v>
      </c>
      <c r="D20" s="14">
        <v>255</v>
      </c>
      <c r="E20" s="20">
        <v>51281</v>
      </c>
    </row>
    <row r="21" spans="1:11" s="14" customFormat="1" x14ac:dyDescent="0.2">
      <c r="A21" s="3">
        <v>17</v>
      </c>
      <c r="B21" s="14" t="s">
        <v>18</v>
      </c>
      <c r="C21" s="14">
        <v>452</v>
      </c>
      <c r="D21" s="15">
        <v>911</v>
      </c>
      <c r="E21" s="20">
        <v>163137</v>
      </c>
    </row>
    <row r="22" spans="1:11" s="14" customFormat="1" x14ac:dyDescent="0.2">
      <c r="A22" s="3">
        <v>18</v>
      </c>
      <c r="B22" s="14" t="s">
        <v>19</v>
      </c>
      <c r="C22" s="15">
        <v>2204</v>
      </c>
      <c r="D22" s="15">
        <v>4196</v>
      </c>
      <c r="E22" s="20">
        <v>768237</v>
      </c>
    </row>
    <row r="23" spans="1:11" s="14" customFormat="1" x14ac:dyDescent="0.2">
      <c r="A23" s="3">
        <v>19</v>
      </c>
      <c r="B23" s="14" t="s">
        <v>20</v>
      </c>
      <c r="C23" s="15">
        <v>9592</v>
      </c>
      <c r="D23" s="15">
        <v>19721</v>
      </c>
      <c r="E23" s="20">
        <v>3556742</v>
      </c>
    </row>
    <row r="24" spans="1:11" s="14" customFormat="1" x14ac:dyDescent="0.2">
      <c r="A24" s="3">
        <v>21</v>
      </c>
      <c r="B24" s="14" t="s">
        <v>21</v>
      </c>
      <c r="C24" s="15">
        <v>1196</v>
      </c>
      <c r="D24" s="15">
        <v>2254</v>
      </c>
      <c r="E24" s="20">
        <v>413396</v>
      </c>
    </row>
    <row r="25" spans="1:11" s="14" customFormat="1" x14ac:dyDescent="0.2">
      <c r="A25" s="3">
        <v>22</v>
      </c>
      <c r="B25" s="14" t="s">
        <v>22</v>
      </c>
      <c r="C25" s="14">
        <v>568</v>
      </c>
      <c r="D25" s="15">
        <v>1232</v>
      </c>
      <c r="E25" s="20">
        <v>216375</v>
      </c>
    </row>
    <row r="26" spans="1:11" s="14" customFormat="1" x14ac:dyDescent="0.2">
      <c r="A26" s="3">
        <v>23</v>
      </c>
      <c r="B26" s="14" t="s">
        <v>23</v>
      </c>
      <c r="C26" s="14">
        <v>509</v>
      </c>
      <c r="D26" s="15">
        <v>984</v>
      </c>
      <c r="E26" s="20">
        <v>188101</v>
      </c>
    </row>
    <row r="27" spans="1:11" s="14" customFormat="1" x14ac:dyDescent="0.2">
      <c r="A27" s="3">
        <v>24</v>
      </c>
      <c r="B27" s="14" t="s">
        <v>24</v>
      </c>
      <c r="C27" s="15">
        <v>1425</v>
      </c>
      <c r="D27" s="15">
        <v>2954</v>
      </c>
      <c r="E27" s="20">
        <v>544425</v>
      </c>
    </row>
    <row r="28" spans="1:11" s="14" customFormat="1" x14ac:dyDescent="0.2">
      <c r="A28" s="3">
        <v>25</v>
      </c>
      <c r="B28" s="14" t="s">
        <v>25</v>
      </c>
      <c r="C28" s="15">
        <v>1148</v>
      </c>
      <c r="D28" s="15">
        <v>2131</v>
      </c>
      <c r="E28" s="20">
        <v>390436</v>
      </c>
    </row>
    <row r="29" spans="1:11" s="14" customFormat="1" x14ac:dyDescent="0.2">
      <c r="A29" s="3">
        <v>26</v>
      </c>
      <c r="B29" s="14" t="s">
        <v>26</v>
      </c>
      <c r="C29" s="14">
        <v>215</v>
      </c>
      <c r="D29" s="14">
        <v>462</v>
      </c>
      <c r="E29" s="20">
        <v>87174</v>
      </c>
    </row>
    <row r="30" spans="1:11" s="14" customFormat="1" x14ac:dyDescent="0.2">
      <c r="A30" s="3">
        <v>27</v>
      </c>
      <c r="B30" s="14" t="s">
        <v>27</v>
      </c>
      <c r="C30" s="15">
        <v>60162</v>
      </c>
      <c r="D30" s="15">
        <v>111659</v>
      </c>
      <c r="E30" s="20">
        <v>20202819.100000001</v>
      </c>
    </row>
    <row r="31" spans="1:11" s="14" customFormat="1" x14ac:dyDescent="0.2">
      <c r="A31" s="3">
        <v>28</v>
      </c>
      <c r="B31" s="14" t="s">
        <v>28</v>
      </c>
      <c r="C31" s="14">
        <v>432</v>
      </c>
      <c r="D31" s="15">
        <v>881</v>
      </c>
      <c r="E31" s="20">
        <v>162906</v>
      </c>
    </row>
    <row r="32" spans="1:11" s="14" customFormat="1" x14ac:dyDescent="0.2">
      <c r="A32" s="3">
        <v>29</v>
      </c>
      <c r="B32" s="14" t="s">
        <v>29</v>
      </c>
      <c r="C32" s="15">
        <v>1004</v>
      </c>
      <c r="D32" s="15">
        <v>2057</v>
      </c>
      <c r="E32" s="20">
        <v>367861</v>
      </c>
    </row>
    <row r="33" spans="1:5" s="14" customFormat="1" x14ac:dyDescent="0.2">
      <c r="A33" s="3">
        <v>30</v>
      </c>
      <c r="B33" s="14" t="s">
        <v>30</v>
      </c>
      <c r="C33" s="15">
        <v>1158</v>
      </c>
      <c r="D33" s="15">
        <v>2247</v>
      </c>
      <c r="E33" s="20">
        <v>403503</v>
      </c>
    </row>
    <row r="34" spans="1:5" s="14" customFormat="1" x14ac:dyDescent="0.2">
      <c r="A34" s="3">
        <v>31</v>
      </c>
      <c r="B34" s="14" t="s">
        <v>31</v>
      </c>
      <c r="C34" s="15">
        <v>2357</v>
      </c>
      <c r="D34" s="15">
        <v>4425</v>
      </c>
      <c r="E34" s="20">
        <v>800948</v>
      </c>
    </row>
    <row r="35" spans="1:5" s="14" customFormat="1" x14ac:dyDescent="0.2">
      <c r="A35" s="3">
        <v>32</v>
      </c>
      <c r="B35" s="14" t="s">
        <v>32</v>
      </c>
      <c r="C35" s="14">
        <v>293</v>
      </c>
      <c r="D35" s="14">
        <v>603</v>
      </c>
      <c r="E35" s="20">
        <v>107898</v>
      </c>
    </row>
    <row r="36" spans="1:5" s="14" customFormat="1" x14ac:dyDescent="0.2">
      <c r="A36" s="3">
        <v>33</v>
      </c>
      <c r="B36" s="14" t="s">
        <v>33</v>
      </c>
      <c r="C36" s="14">
        <v>804</v>
      </c>
      <c r="D36" s="15">
        <v>1357</v>
      </c>
      <c r="E36" s="20">
        <v>247127</v>
      </c>
    </row>
    <row r="37" spans="1:5" s="14" customFormat="1" x14ac:dyDescent="0.2">
      <c r="A37" s="3">
        <v>34</v>
      </c>
      <c r="B37" s="14" t="s">
        <v>34</v>
      </c>
      <c r="C37" s="15">
        <v>2000</v>
      </c>
      <c r="D37" s="15">
        <v>4691</v>
      </c>
      <c r="E37" s="20">
        <v>835296</v>
      </c>
    </row>
    <row r="38" spans="1:5" s="14" customFormat="1" x14ac:dyDescent="0.2">
      <c r="A38" s="3">
        <v>35</v>
      </c>
      <c r="B38" s="14" t="s">
        <v>35</v>
      </c>
      <c r="C38" s="14">
        <v>125</v>
      </c>
      <c r="D38" s="14">
        <v>259</v>
      </c>
      <c r="E38" s="20">
        <v>43964</v>
      </c>
    </row>
    <row r="39" spans="1:5" s="14" customFormat="1" x14ac:dyDescent="0.2">
      <c r="A39" s="3">
        <v>36</v>
      </c>
      <c r="B39" s="14" t="s">
        <v>36</v>
      </c>
      <c r="C39" s="14">
        <v>669</v>
      </c>
      <c r="D39" s="15">
        <v>1152</v>
      </c>
      <c r="E39" s="20">
        <v>216199</v>
      </c>
    </row>
    <row r="40" spans="1:5" s="14" customFormat="1" x14ac:dyDescent="0.2">
      <c r="A40" s="3">
        <v>37</v>
      </c>
      <c r="B40" s="14" t="s">
        <v>37</v>
      </c>
      <c r="C40" s="14">
        <v>228</v>
      </c>
      <c r="D40" s="14">
        <v>429</v>
      </c>
      <c r="E40" s="20">
        <v>81847</v>
      </c>
    </row>
    <row r="41" spans="1:5" s="14" customFormat="1" x14ac:dyDescent="0.2">
      <c r="A41" s="3">
        <v>38</v>
      </c>
      <c r="B41" s="14" t="s">
        <v>38</v>
      </c>
      <c r="C41" s="14">
        <v>280</v>
      </c>
      <c r="D41" s="14">
        <v>508</v>
      </c>
      <c r="E41" s="20">
        <v>91824</v>
      </c>
    </row>
    <row r="42" spans="1:5" s="14" customFormat="1" x14ac:dyDescent="0.2">
      <c r="A42" s="3">
        <v>39</v>
      </c>
      <c r="B42" s="14" t="s">
        <v>39</v>
      </c>
      <c r="C42" s="14">
        <v>128</v>
      </c>
      <c r="D42" s="14">
        <v>273</v>
      </c>
      <c r="E42" s="20">
        <v>49002</v>
      </c>
    </row>
    <row r="43" spans="1:5" s="14" customFormat="1" x14ac:dyDescent="0.2">
      <c r="A43" s="3">
        <v>40</v>
      </c>
      <c r="B43" s="14" t="s">
        <v>40</v>
      </c>
      <c r="C43" s="14">
        <v>605</v>
      </c>
      <c r="D43" s="15">
        <v>1231</v>
      </c>
      <c r="E43" s="20">
        <v>224883</v>
      </c>
    </row>
    <row r="44" spans="1:5" s="14" customFormat="1" x14ac:dyDescent="0.2">
      <c r="A44" s="3">
        <v>41</v>
      </c>
      <c r="B44" s="14" t="s">
        <v>41</v>
      </c>
      <c r="C44" s="14">
        <v>134</v>
      </c>
      <c r="D44" s="14">
        <v>242</v>
      </c>
      <c r="E44" s="20">
        <v>47888</v>
      </c>
    </row>
    <row r="45" spans="1:5" s="14" customFormat="1" x14ac:dyDescent="0.2">
      <c r="A45" s="3">
        <v>42</v>
      </c>
      <c r="B45" s="14" t="s">
        <v>42</v>
      </c>
      <c r="C45" s="15">
        <v>1025</v>
      </c>
      <c r="D45" s="15">
        <v>2280</v>
      </c>
      <c r="E45" s="20">
        <v>416209</v>
      </c>
    </row>
    <row r="46" spans="1:5" s="14" customFormat="1" x14ac:dyDescent="0.2">
      <c r="A46" s="3">
        <v>43</v>
      </c>
      <c r="B46" s="14" t="s">
        <v>43</v>
      </c>
      <c r="C46" s="15">
        <v>894</v>
      </c>
      <c r="D46" s="15">
        <v>1839</v>
      </c>
      <c r="E46" s="20">
        <v>331196</v>
      </c>
    </row>
    <row r="47" spans="1:5" s="14" customFormat="1" x14ac:dyDescent="0.2">
      <c r="A47" s="3">
        <v>44</v>
      </c>
      <c r="B47" s="14" t="s">
        <v>44</v>
      </c>
      <c r="C47" s="14">
        <v>165</v>
      </c>
      <c r="D47" s="14">
        <v>325</v>
      </c>
      <c r="E47" s="20">
        <v>56732</v>
      </c>
    </row>
    <row r="48" spans="1:5" s="14" customFormat="1" x14ac:dyDescent="0.2">
      <c r="A48" s="3">
        <v>45</v>
      </c>
      <c r="B48" s="14" t="s">
        <v>45</v>
      </c>
      <c r="C48" s="14">
        <v>243</v>
      </c>
      <c r="D48" s="14">
        <v>480</v>
      </c>
      <c r="E48" s="20">
        <v>89577</v>
      </c>
    </row>
    <row r="49" spans="1:5" s="14" customFormat="1" x14ac:dyDescent="0.2">
      <c r="A49" s="3">
        <v>46</v>
      </c>
      <c r="B49" s="14" t="s">
        <v>46</v>
      </c>
      <c r="C49" s="15">
        <v>896</v>
      </c>
      <c r="D49" s="15">
        <v>1784</v>
      </c>
      <c r="E49" s="20">
        <v>318658</v>
      </c>
    </row>
    <row r="50" spans="1:5" s="14" customFormat="1" x14ac:dyDescent="0.2">
      <c r="A50" s="3">
        <v>47</v>
      </c>
      <c r="B50" s="14" t="s">
        <v>47</v>
      </c>
      <c r="C50" s="14">
        <v>702</v>
      </c>
      <c r="D50" s="15">
        <v>1340</v>
      </c>
      <c r="E50" s="20">
        <v>241824</v>
      </c>
    </row>
    <row r="51" spans="1:5" s="14" customFormat="1" x14ac:dyDescent="0.2">
      <c r="A51" s="3">
        <v>48</v>
      </c>
      <c r="B51" s="14" t="s">
        <v>48</v>
      </c>
      <c r="C51" s="15">
        <v>1060</v>
      </c>
      <c r="D51" s="15">
        <v>2101</v>
      </c>
      <c r="E51" s="20">
        <v>395659</v>
      </c>
    </row>
    <row r="52" spans="1:5" s="14" customFormat="1" x14ac:dyDescent="0.2">
      <c r="A52" s="3">
        <v>49</v>
      </c>
      <c r="B52" s="14" t="s">
        <v>49</v>
      </c>
      <c r="C52" s="15">
        <v>1115</v>
      </c>
      <c r="D52" s="15">
        <v>2176</v>
      </c>
      <c r="E52" s="20">
        <v>385210</v>
      </c>
    </row>
    <row r="53" spans="1:5" s="14" customFormat="1" x14ac:dyDescent="0.2">
      <c r="A53" s="3">
        <v>50</v>
      </c>
      <c r="B53" s="14" t="s">
        <v>50</v>
      </c>
      <c r="C53" s="15">
        <v>1820</v>
      </c>
      <c r="D53" s="15">
        <v>3985</v>
      </c>
      <c r="E53" s="20">
        <v>725102</v>
      </c>
    </row>
    <row r="54" spans="1:5" s="14" customFormat="1" x14ac:dyDescent="0.2">
      <c r="A54" s="3">
        <v>51</v>
      </c>
      <c r="B54" s="14" t="s">
        <v>51</v>
      </c>
      <c r="C54" s="14">
        <v>243</v>
      </c>
      <c r="D54" s="14">
        <v>490</v>
      </c>
      <c r="E54" s="20">
        <v>90770</v>
      </c>
    </row>
    <row r="55" spans="1:5" s="14" customFormat="1" x14ac:dyDescent="0.2">
      <c r="A55" s="3">
        <v>52</v>
      </c>
      <c r="B55" s="14" t="s">
        <v>52</v>
      </c>
      <c r="C55" s="15">
        <v>960</v>
      </c>
      <c r="D55" s="15">
        <v>2262</v>
      </c>
      <c r="E55" s="20">
        <v>410018</v>
      </c>
    </row>
    <row r="56" spans="1:5" s="14" customFormat="1" x14ac:dyDescent="0.2">
      <c r="A56" s="3">
        <v>53</v>
      </c>
      <c r="B56" s="14" t="s">
        <v>53</v>
      </c>
      <c r="C56" s="14">
        <v>749</v>
      </c>
      <c r="D56" s="15">
        <v>1657</v>
      </c>
      <c r="E56" s="20">
        <v>291930</v>
      </c>
    </row>
    <row r="57" spans="1:5" s="14" customFormat="1" x14ac:dyDescent="0.2">
      <c r="A57" s="3">
        <v>54</v>
      </c>
      <c r="B57" s="14" t="s">
        <v>54</v>
      </c>
      <c r="C57" s="14">
        <v>267</v>
      </c>
      <c r="D57" s="14">
        <v>575</v>
      </c>
      <c r="E57" s="20">
        <v>104583</v>
      </c>
    </row>
    <row r="58" spans="1:5" s="14" customFormat="1" x14ac:dyDescent="0.2">
      <c r="A58" s="3">
        <v>55</v>
      </c>
      <c r="B58" s="14" t="s">
        <v>55</v>
      </c>
      <c r="C58" s="15">
        <v>5263</v>
      </c>
      <c r="D58" s="15">
        <v>11212</v>
      </c>
      <c r="E58" s="20">
        <v>2064998</v>
      </c>
    </row>
    <row r="59" spans="1:5" s="14" customFormat="1" x14ac:dyDescent="0.2">
      <c r="A59" s="3">
        <v>56</v>
      </c>
      <c r="B59" s="14" t="s">
        <v>56</v>
      </c>
      <c r="C59" s="15">
        <v>1783</v>
      </c>
      <c r="D59" s="15">
        <v>3458</v>
      </c>
      <c r="E59" s="20">
        <v>625110</v>
      </c>
    </row>
    <row r="60" spans="1:5" s="14" customFormat="1" x14ac:dyDescent="0.2">
      <c r="A60" s="3">
        <v>57</v>
      </c>
      <c r="B60" s="14" t="s">
        <v>57</v>
      </c>
      <c r="C60" s="14">
        <v>536</v>
      </c>
      <c r="D60" s="15">
        <v>984</v>
      </c>
      <c r="E60" s="20">
        <v>177349</v>
      </c>
    </row>
    <row r="61" spans="1:5" s="14" customFormat="1" x14ac:dyDescent="0.2">
      <c r="A61" s="3">
        <v>58</v>
      </c>
      <c r="B61" s="14" t="s">
        <v>58</v>
      </c>
      <c r="C61" s="15">
        <v>1457</v>
      </c>
      <c r="D61" s="15">
        <v>2685</v>
      </c>
      <c r="E61" s="20">
        <v>494754</v>
      </c>
    </row>
    <row r="62" spans="1:5" s="14" customFormat="1" x14ac:dyDescent="0.2">
      <c r="A62" s="3">
        <v>59</v>
      </c>
      <c r="B62" s="14" t="s">
        <v>59</v>
      </c>
      <c r="C62" s="14">
        <v>304</v>
      </c>
      <c r="D62" s="14">
        <v>669</v>
      </c>
      <c r="E62" s="20">
        <v>122099</v>
      </c>
    </row>
    <row r="63" spans="1:5" s="14" customFormat="1" x14ac:dyDescent="0.2">
      <c r="A63" s="3">
        <v>60</v>
      </c>
      <c r="B63" s="14" t="s">
        <v>60</v>
      </c>
      <c r="C63" s="15">
        <v>1678</v>
      </c>
      <c r="D63" s="15">
        <v>3612</v>
      </c>
      <c r="E63" s="20">
        <v>640783</v>
      </c>
    </row>
    <row r="64" spans="1:5" s="14" customFormat="1" x14ac:dyDescent="0.2">
      <c r="A64" s="3">
        <v>61</v>
      </c>
      <c r="B64" s="14" t="s">
        <v>61</v>
      </c>
      <c r="C64" s="14">
        <v>371</v>
      </c>
      <c r="D64" s="14">
        <v>747</v>
      </c>
      <c r="E64" s="20">
        <v>132496</v>
      </c>
    </row>
    <row r="65" spans="1:5" s="14" customFormat="1" x14ac:dyDescent="0.2">
      <c r="A65" s="3">
        <v>62</v>
      </c>
      <c r="B65" s="14" t="s">
        <v>62</v>
      </c>
      <c r="C65" s="15">
        <v>33882</v>
      </c>
      <c r="D65" s="15">
        <v>70721</v>
      </c>
      <c r="E65" s="20">
        <v>12724233</v>
      </c>
    </row>
    <row r="66" spans="1:5" s="14" customFormat="1" x14ac:dyDescent="0.2">
      <c r="A66" s="3">
        <v>63</v>
      </c>
      <c r="B66" s="14" t="s">
        <v>63</v>
      </c>
      <c r="C66" s="14">
        <v>163</v>
      </c>
      <c r="D66" s="14">
        <v>353</v>
      </c>
      <c r="E66" s="20">
        <v>61440</v>
      </c>
    </row>
    <row r="67" spans="1:5" s="14" customFormat="1" x14ac:dyDescent="0.2">
      <c r="A67" s="3">
        <v>64</v>
      </c>
      <c r="B67" s="14" t="s">
        <v>64</v>
      </c>
      <c r="C67" s="14">
        <v>445</v>
      </c>
      <c r="D67" s="15">
        <v>946</v>
      </c>
      <c r="E67" s="20">
        <v>171098</v>
      </c>
    </row>
    <row r="68" spans="1:5" s="14" customFormat="1" x14ac:dyDescent="0.2">
      <c r="A68" s="3">
        <v>65</v>
      </c>
      <c r="B68" s="14" t="s">
        <v>65</v>
      </c>
      <c r="C68" s="14">
        <v>548</v>
      </c>
      <c r="D68" s="15">
        <v>1140</v>
      </c>
      <c r="E68" s="20">
        <v>205844</v>
      </c>
    </row>
    <row r="69" spans="1:5" s="14" customFormat="1" x14ac:dyDescent="0.2">
      <c r="A69" s="3">
        <v>66</v>
      </c>
      <c r="B69" s="14" t="s">
        <v>66</v>
      </c>
      <c r="C69" s="15">
        <v>1642</v>
      </c>
      <c r="D69" s="15">
        <v>3921</v>
      </c>
      <c r="E69" s="20">
        <v>702527</v>
      </c>
    </row>
    <row r="70" spans="1:5" s="14" customFormat="1" x14ac:dyDescent="0.2">
      <c r="A70" s="3">
        <v>67</v>
      </c>
      <c r="B70" s="14" t="s">
        <v>67</v>
      </c>
      <c r="C70" s="14">
        <v>278</v>
      </c>
      <c r="D70" s="14">
        <v>551</v>
      </c>
      <c r="E70" s="20">
        <v>106891</v>
      </c>
    </row>
    <row r="71" spans="1:5" s="14" customFormat="1" x14ac:dyDescent="0.2">
      <c r="A71" s="3">
        <v>68</v>
      </c>
      <c r="B71" s="14" t="s">
        <v>68</v>
      </c>
      <c r="C71" s="14">
        <v>384</v>
      </c>
      <c r="D71" s="14">
        <v>782</v>
      </c>
      <c r="E71" s="20">
        <v>139989</v>
      </c>
    </row>
    <row r="72" spans="1:5" s="14" customFormat="1" x14ac:dyDescent="0.2">
      <c r="A72" s="3">
        <v>69</v>
      </c>
      <c r="B72" s="14" t="s">
        <v>69</v>
      </c>
      <c r="C72" s="15">
        <v>10655</v>
      </c>
      <c r="D72" s="15">
        <v>17899</v>
      </c>
      <c r="E72" s="20">
        <v>3264949</v>
      </c>
    </row>
    <row r="73" spans="1:5" s="14" customFormat="1" x14ac:dyDescent="0.2">
      <c r="A73" s="3">
        <v>70</v>
      </c>
      <c r="B73" s="14" t="s">
        <v>70</v>
      </c>
      <c r="C73" s="15">
        <v>2241</v>
      </c>
      <c r="D73" s="15">
        <v>5285</v>
      </c>
      <c r="E73" s="20">
        <v>941772</v>
      </c>
    </row>
    <row r="74" spans="1:5" s="14" customFormat="1" x14ac:dyDescent="0.2">
      <c r="A74" s="3">
        <v>71</v>
      </c>
      <c r="B74" s="14" t="s">
        <v>71</v>
      </c>
      <c r="C74" s="15">
        <v>1822</v>
      </c>
      <c r="D74" s="15">
        <v>4330</v>
      </c>
      <c r="E74" s="20">
        <v>784056</v>
      </c>
    </row>
    <row r="75" spans="1:5" s="14" customFormat="1" x14ac:dyDescent="0.2">
      <c r="A75" s="3">
        <v>72</v>
      </c>
      <c r="B75" s="14" t="s">
        <v>72</v>
      </c>
      <c r="C75" s="14">
        <v>382</v>
      </c>
      <c r="D75" s="14">
        <v>790</v>
      </c>
      <c r="E75" s="20">
        <v>146981</v>
      </c>
    </row>
    <row r="76" spans="1:5" s="14" customFormat="1" x14ac:dyDescent="0.2">
      <c r="A76" s="3">
        <v>73</v>
      </c>
      <c r="B76" s="14" t="s">
        <v>73</v>
      </c>
      <c r="C76" s="15">
        <v>5627</v>
      </c>
      <c r="D76" s="15">
        <v>13797</v>
      </c>
      <c r="E76" s="20">
        <v>2461997</v>
      </c>
    </row>
    <row r="77" spans="1:5" s="14" customFormat="1" x14ac:dyDescent="0.2">
      <c r="A77" s="3">
        <v>74</v>
      </c>
      <c r="B77" s="14" t="s">
        <v>110</v>
      </c>
      <c r="C77" s="15">
        <v>2607</v>
      </c>
      <c r="D77" s="15">
        <v>5605</v>
      </c>
      <c r="E77" s="20">
        <v>1031112</v>
      </c>
    </row>
    <row r="78" spans="1:5" s="14" customFormat="1" x14ac:dyDescent="0.2">
      <c r="A78" s="3">
        <v>75</v>
      </c>
      <c r="B78" s="14" t="s">
        <v>74</v>
      </c>
      <c r="C78" s="14">
        <v>301</v>
      </c>
      <c r="D78" s="14">
        <v>569</v>
      </c>
      <c r="E78" s="20">
        <v>104109</v>
      </c>
    </row>
    <row r="79" spans="1:5" s="14" customFormat="1" x14ac:dyDescent="0.2">
      <c r="A79" s="3">
        <v>76</v>
      </c>
      <c r="B79" s="14" t="s">
        <v>75</v>
      </c>
      <c r="C79" s="14">
        <v>396</v>
      </c>
      <c r="D79" s="14">
        <v>765</v>
      </c>
      <c r="E79" s="20">
        <v>141531</v>
      </c>
    </row>
    <row r="80" spans="1:5" s="14" customFormat="1" x14ac:dyDescent="0.2">
      <c r="A80" s="3">
        <v>77</v>
      </c>
      <c r="B80" s="14" t="s">
        <v>76</v>
      </c>
      <c r="C80" s="14">
        <v>801</v>
      </c>
      <c r="D80" s="15">
        <v>1514</v>
      </c>
      <c r="E80" s="20">
        <v>269547</v>
      </c>
    </row>
    <row r="81" spans="1:5" s="14" customFormat="1" x14ac:dyDescent="0.2">
      <c r="A81" s="3">
        <v>78</v>
      </c>
      <c r="B81" s="14" t="s">
        <v>77</v>
      </c>
      <c r="C81" s="14">
        <v>203</v>
      </c>
      <c r="D81" s="14">
        <v>469</v>
      </c>
      <c r="E81" s="20">
        <v>85951</v>
      </c>
    </row>
    <row r="82" spans="1:5" s="14" customFormat="1" x14ac:dyDescent="0.2">
      <c r="A82" s="3">
        <v>79</v>
      </c>
      <c r="B82" s="14" t="s">
        <v>78</v>
      </c>
      <c r="C82" s="14">
        <v>491</v>
      </c>
      <c r="D82" s="15">
        <v>896</v>
      </c>
      <c r="E82" s="20">
        <v>159990</v>
      </c>
    </row>
    <row r="83" spans="1:5" s="14" customFormat="1" x14ac:dyDescent="0.2">
      <c r="A83" s="3">
        <v>80</v>
      </c>
      <c r="B83" s="14" t="s">
        <v>79</v>
      </c>
      <c r="C83" s="14">
        <v>764</v>
      </c>
      <c r="D83" s="15">
        <v>1541</v>
      </c>
      <c r="E83" s="20">
        <v>284937</v>
      </c>
    </row>
    <row r="84" spans="1:5" s="14" customFormat="1" x14ac:dyDescent="0.2">
      <c r="A84" s="3">
        <v>82</v>
      </c>
      <c r="B84" s="14" t="s">
        <v>80</v>
      </c>
      <c r="C84" s="15">
        <v>4535</v>
      </c>
      <c r="D84" s="15">
        <v>8999</v>
      </c>
      <c r="E84" s="20">
        <v>1627000</v>
      </c>
    </row>
    <row r="85" spans="1:5" s="14" customFormat="1" x14ac:dyDescent="0.2">
      <c r="A85" s="3">
        <v>83</v>
      </c>
      <c r="B85" s="14" t="s">
        <v>81</v>
      </c>
      <c r="C85" s="14">
        <v>315</v>
      </c>
      <c r="D85" s="14">
        <v>662</v>
      </c>
      <c r="E85" s="20">
        <v>122100</v>
      </c>
    </row>
    <row r="86" spans="1:5" s="14" customFormat="1" x14ac:dyDescent="0.2">
      <c r="A86" s="3">
        <v>84</v>
      </c>
      <c r="B86" s="14" t="s">
        <v>82</v>
      </c>
      <c r="C86" s="14">
        <v>313</v>
      </c>
      <c r="D86" s="14">
        <v>606</v>
      </c>
      <c r="E86" s="20">
        <v>112962</v>
      </c>
    </row>
    <row r="87" spans="1:5" s="14" customFormat="1" x14ac:dyDescent="0.2">
      <c r="A87" s="3">
        <v>85</v>
      </c>
      <c r="B87" s="14" t="s">
        <v>83</v>
      </c>
      <c r="C87" s="15">
        <v>1482</v>
      </c>
      <c r="D87" s="15">
        <v>2772</v>
      </c>
      <c r="E87" s="20">
        <v>512680</v>
      </c>
    </row>
    <row r="88" spans="1:5" s="14" customFormat="1" x14ac:dyDescent="0.2">
      <c r="A88" s="3">
        <v>86</v>
      </c>
      <c r="B88" s="14" t="s">
        <v>84</v>
      </c>
      <c r="C88" s="15">
        <v>2116</v>
      </c>
      <c r="D88" s="15">
        <v>4187</v>
      </c>
      <c r="E88" s="20">
        <v>759219</v>
      </c>
    </row>
    <row r="89" spans="1:5" s="14" customFormat="1" x14ac:dyDescent="0.2">
      <c r="A89" s="16">
        <v>87</v>
      </c>
      <c r="B89" s="17" t="s">
        <v>85</v>
      </c>
      <c r="C89" s="14">
        <v>317</v>
      </c>
      <c r="D89" s="14">
        <v>591</v>
      </c>
      <c r="E89" s="20">
        <v>106827</v>
      </c>
    </row>
    <row r="90" spans="1:5" s="14" customFormat="1" x14ac:dyDescent="0.2">
      <c r="A90" s="16">
        <v>88</v>
      </c>
      <c r="B90" s="17" t="s">
        <v>86</v>
      </c>
      <c r="C90" s="14">
        <v>26</v>
      </c>
      <c r="D90" s="14">
        <v>76</v>
      </c>
      <c r="E90" s="20">
        <v>12848</v>
      </c>
    </row>
    <row r="91" spans="1:5" s="14" customFormat="1" x14ac:dyDescent="0.2">
      <c r="A91" s="16">
        <v>92</v>
      </c>
      <c r="B91" s="17" t="s">
        <v>108</v>
      </c>
      <c r="C91" s="15">
        <v>1186</v>
      </c>
      <c r="D91" s="15">
        <v>2350</v>
      </c>
      <c r="E91" s="20">
        <v>414517</v>
      </c>
    </row>
    <row r="92" spans="1:5" s="14" customFormat="1" x14ac:dyDescent="0.2">
      <c r="A92" s="16" t="s">
        <v>115</v>
      </c>
      <c r="B92" s="17" t="s">
        <v>116</v>
      </c>
      <c r="C92" s="15">
        <v>1652</v>
      </c>
      <c r="D92" s="15">
        <v>3564</v>
      </c>
      <c r="E92" s="20">
        <v>620504</v>
      </c>
    </row>
    <row r="93" spans="1:5" s="14" customFormat="1" x14ac:dyDescent="0.2">
      <c r="A93" s="16" t="s">
        <v>109</v>
      </c>
      <c r="B93" s="2" t="s">
        <v>109</v>
      </c>
      <c r="C93" s="15">
        <v>0</v>
      </c>
      <c r="D93" s="15">
        <v>0</v>
      </c>
      <c r="E93" s="20">
        <v>0</v>
      </c>
    </row>
    <row r="94" spans="1:5" s="18" customFormat="1" x14ac:dyDescent="0.2">
      <c r="A94" s="11"/>
      <c r="B94" s="18" t="s">
        <v>114</v>
      </c>
      <c r="C94" s="9">
        <f>SUM(C5:C93)</f>
        <v>212837</v>
      </c>
      <c r="D94" s="9">
        <f>SUM(D5:D93)</f>
        <v>423633</v>
      </c>
      <c r="E94" s="19">
        <f>SUM(E5:E93)</f>
        <v>76618115.969999999</v>
      </c>
    </row>
    <row r="95" spans="1:5" s="18" customFormat="1" x14ac:dyDescent="0.2">
      <c r="A95" s="11"/>
      <c r="C95" s="9"/>
      <c r="D95" s="9"/>
      <c r="E95" s="9"/>
    </row>
    <row r="96" spans="1:5" s="18" customFormat="1" x14ac:dyDescent="0.2">
      <c r="A96" s="11"/>
      <c r="C96" s="9"/>
      <c r="D96" s="9"/>
      <c r="E96" s="9"/>
    </row>
    <row r="97" spans="1:5" s="14" customFormat="1" x14ac:dyDescent="0.2">
      <c r="A97" s="11" t="s">
        <v>106</v>
      </c>
      <c r="C97" s="15"/>
      <c r="D97" s="15"/>
      <c r="E97" s="15"/>
    </row>
    <row r="98" spans="1:5" s="14" customFormat="1" x14ac:dyDescent="0.2">
      <c r="A98" s="14" t="s">
        <v>107</v>
      </c>
      <c r="C98" s="15"/>
      <c r="D98" s="15"/>
      <c r="E98" s="15"/>
    </row>
    <row r="99" spans="1:5" s="14" customFormat="1" x14ac:dyDescent="0.2">
      <c r="A99" s="3"/>
      <c r="B99" s="14" t="s">
        <v>102</v>
      </c>
      <c r="C99" s="15"/>
      <c r="D99" s="15"/>
      <c r="E99" s="15"/>
    </row>
    <row r="100" spans="1:5" x14ac:dyDescent="0.2">
      <c r="A100" s="24" t="s">
        <v>111</v>
      </c>
      <c r="B100" s="14"/>
      <c r="C100" s="15"/>
      <c r="D100" s="15"/>
      <c r="E100" s="15"/>
    </row>
    <row r="101" spans="1:5" x14ac:dyDescent="0.2">
      <c r="A101" s="49" t="s">
        <v>112</v>
      </c>
      <c r="B101" s="49"/>
      <c r="C101" s="49"/>
      <c r="D101" s="49"/>
      <c r="E101" s="25"/>
    </row>
    <row r="102" spans="1:5" x14ac:dyDescent="0.2">
      <c r="A102" s="50" t="s">
        <v>113</v>
      </c>
      <c r="B102" s="50"/>
      <c r="C102" s="50"/>
      <c r="D102" s="50"/>
      <c r="E102" s="50"/>
    </row>
  </sheetData>
  <mergeCells count="2">
    <mergeCell ref="A101:D101"/>
    <mergeCell ref="A102:E10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workbookViewId="0">
      <pane ySplit="4" topLeftCell="A5" activePane="bottomLeft" state="frozen"/>
      <selection pane="bottomLeft" activeCell="C5" sqref="C5:E9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20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7" t="s">
        <v>142</v>
      </c>
      <c r="E3" s="21" t="s">
        <v>96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22" t="s">
        <v>88</v>
      </c>
    </row>
    <row r="5" spans="1:5" s="14" customFormat="1" x14ac:dyDescent="0.2">
      <c r="A5" s="3">
        <v>1</v>
      </c>
      <c r="B5" s="14" t="s">
        <v>2</v>
      </c>
      <c r="C5" s="14">
        <v>699</v>
      </c>
      <c r="D5" s="15">
        <v>1282</v>
      </c>
      <c r="E5" s="20">
        <v>223528</v>
      </c>
    </row>
    <row r="6" spans="1:5" s="14" customFormat="1" x14ac:dyDescent="0.2">
      <c r="A6" s="3">
        <v>2</v>
      </c>
      <c r="B6" s="14" t="s">
        <v>3</v>
      </c>
      <c r="C6" s="15">
        <v>9569</v>
      </c>
      <c r="D6" s="15">
        <v>19603</v>
      </c>
      <c r="E6" s="20">
        <v>3502910</v>
      </c>
    </row>
    <row r="7" spans="1:5" s="14" customFormat="1" x14ac:dyDescent="0.2">
      <c r="A7" s="3">
        <v>3</v>
      </c>
      <c r="B7" s="14" t="s">
        <v>4</v>
      </c>
      <c r="C7" s="15">
        <v>1026</v>
      </c>
      <c r="D7" s="15">
        <v>1961</v>
      </c>
      <c r="E7" s="20">
        <v>360375</v>
      </c>
    </row>
    <row r="8" spans="1:5" s="14" customFormat="1" x14ac:dyDescent="0.2">
      <c r="A8" s="3">
        <v>4</v>
      </c>
      <c r="B8" s="14" t="s">
        <v>5</v>
      </c>
      <c r="C8" s="15">
        <v>1904</v>
      </c>
      <c r="D8" s="15">
        <v>3514</v>
      </c>
      <c r="E8" s="20">
        <v>636764</v>
      </c>
    </row>
    <row r="9" spans="1:5" s="14" customFormat="1" x14ac:dyDescent="0.2">
      <c r="A9" s="3">
        <v>5</v>
      </c>
      <c r="B9" s="14" t="s">
        <v>6</v>
      </c>
      <c r="C9" s="15">
        <v>1711</v>
      </c>
      <c r="D9" s="15">
        <v>3483</v>
      </c>
      <c r="E9" s="20">
        <v>631158</v>
      </c>
    </row>
    <row r="10" spans="1:5" s="14" customFormat="1" x14ac:dyDescent="0.2">
      <c r="A10" s="3">
        <v>6</v>
      </c>
      <c r="B10" s="14" t="s">
        <v>7</v>
      </c>
      <c r="C10" s="14">
        <v>205</v>
      </c>
      <c r="D10" s="14">
        <v>379</v>
      </c>
      <c r="E10" s="20">
        <v>74679</v>
      </c>
    </row>
    <row r="11" spans="1:5" s="14" customFormat="1" x14ac:dyDescent="0.2">
      <c r="A11" s="3">
        <v>7</v>
      </c>
      <c r="B11" s="14" t="s">
        <v>8</v>
      </c>
      <c r="C11" s="15">
        <v>2435</v>
      </c>
      <c r="D11" s="15">
        <v>4872</v>
      </c>
      <c r="E11" s="20">
        <v>876622</v>
      </c>
    </row>
    <row r="12" spans="1:5" s="14" customFormat="1" x14ac:dyDescent="0.2">
      <c r="A12" s="3">
        <v>8</v>
      </c>
      <c r="B12" s="14" t="s">
        <v>9</v>
      </c>
      <c r="C12" s="14">
        <v>668</v>
      </c>
      <c r="D12" s="15">
        <v>1294</v>
      </c>
      <c r="E12" s="20">
        <v>240930</v>
      </c>
    </row>
    <row r="13" spans="1:5" s="14" customFormat="1" x14ac:dyDescent="0.2">
      <c r="A13" s="3">
        <v>9</v>
      </c>
      <c r="B13" s="14" t="s">
        <v>10</v>
      </c>
      <c r="C13" s="15">
        <v>1354</v>
      </c>
      <c r="D13" s="15">
        <v>2435</v>
      </c>
      <c r="E13" s="20">
        <v>427474</v>
      </c>
    </row>
    <row r="14" spans="1:5" s="14" customFormat="1" x14ac:dyDescent="0.2">
      <c r="A14" s="3">
        <v>10</v>
      </c>
      <c r="B14" s="14" t="s">
        <v>11</v>
      </c>
      <c r="C14" s="15">
        <v>1216</v>
      </c>
      <c r="D14" s="15">
        <v>2467</v>
      </c>
      <c r="E14" s="20">
        <v>428616</v>
      </c>
    </row>
    <row r="15" spans="1:5" s="14" customFormat="1" x14ac:dyDescent="0.2">
      <c r="A15" s="3">
        <v>11</v>
      </c>
      <c r="B15" s="14" t="s">
        <v>12</v>
      </c>
      <c r="C15" s="15">
        <v>2019</v>
      </c>
      <c r="D15" s="15">
        <v>4140</v>
      </c>
      <c r="E15" s="20">
        <v>740981</v>
      </c>
    </row>
    <row r="16" spans="1:5" s="14" customFormat="1" x14ac:dyDescent="0.2">
      <c r="A16" s="3">
        <v>12</v>
      </c>
      <c r="B16" s="14" t="s">
        <v>13</v>
      </c>
      <c r="C16" s="14">
        <v>417</v>
      </c>
      <c r="D16" s="15">
        <v>893</v>
      </c>
      <c r="E16" s="20">
        <v>167685</v>
      </c>
    </row>
    <row r="17" spans="1:11" s="14" customFormat="1" x14ac:dyDescent="0.2">
      <c r="A17" s="3">
        <v>13</v>
      </c>
      <c r="B17" s="14" t="s">
        <v>14</v>
      </c>
      <c r="C17" s="15">
        <v>1106</v>
      </c>
      <c r="D17" s="15">
        <v>2080</v>
      </c>
      <c r="E17" s="20">
        <v>378780</v>
      </c>
    </row>
    <row r="18" spans="1:11" s="14" customFormat="1" x14ac:dyDescent="0.2">
      <c r="A18" s="3">
        <v>14</v>
      </c>
      <c r="B18" s="14" t="s">
        <v>15</v>
      </c>
      <c r="C18" s="15">
        <v>3122</v>
      </c>
      <c r="D18" s="15">
        <v>6949</v>
      </c>
      <c r="E18" s="20">
        <v>1231848</v>
      </c>
      <c r="K18" s="2"/>
    </row>
    <row r="19" spans="1:11" s="14" customFormat="1" x14ac:dyDescent="0.2">
      <c r="A19" s="3">
        <v>15</v>
      </c>
      <c r="B19" s="14" t="s">
        <v>16</v>
      </c>
      <c r="C19" s="14">
        <v>346</v>
      </c>
      <c r="D19" s="14">
        <v>678</v>
      </c>
      <c r="E19" s="20">
        <v>118266</v>
      </c>
    </row>
    <row r="20" spans="1:11" s="14" customFormat="1" x14ac:dyDescent="0.2">
      <c r="A20" s="3">
        <v>16</v>
      </c>
      <c r="B20" s="14" t="s">
        <v>17</v>
      </c>
      <c r="C20" s="14">
        <v>145</v>
      </c>
      <c r="D20" s="14">
        <v>252</v>
      </c>
      <c r="E20" s="20">
        <v>44262</v>
      </c>
    </row>
    <row r="21" spans="1:11" s="14" customFormat="1" x14ac:dyDescent="0.2">
      <c r="A21" s="3">
        <v>17</v>
      </c>
      <c r="B21" s="14" t="s">
        <v>18</v>
      </c>
      <c r="C21" s="14">
        <v>462</v>
      </c>
      <c r="D21" s="15">
        <v>920</v>
      </c>
      <c r="E21" s="20">
        <v>166250</v>
      </c>
    </row>
    <row r="22" spans="1:11" s="14" customFormat="1" x14ac:dyDescent="0.2">
      <c r="A22" s="3">
        <v>18</v>
      </c>
      <c r="B22" s="14" t="s">
        <v>19</v>
      </c>
      <c r="C22" s="15">
        <v>2172</v>
      </c>
      <c r="D22" s="15">
        <v>4133</v>
      </c>
      <c r="E22" s="20">
        <v>752103</v>
      </c>
    </row>
    <row r="23" spans="1:11" s="14" customFormat="1" x14ac:dyDescent="0.2">
      <c r="A23" s="3">
        <v>19</v>
      </c>
      <c r="B23" s="14" t="s">
        <v>20</v>
      </c>
      <c r="C23" s="15">
        <v>9526</v>
      </c>
      <c r="D23" s="15">
        <v>19632</v>
      </c>
      <c r="E23" s="20">
        <v>3505371</v>
      </c>
    </row>
    <row r="24" spans="1:11" s="14" customFormat="1" x14ac:dyDescent="0.2">
      <c r="A24" s="3">
        <v>21</v>
      </c>
      <c r="B24" s="14" t="s">
        <v>21</v>
      </c>
      <c r="C24" s="15">
        <v>1185</v>
      </c>
      <c r="D24" s="15">
        <v>2191</v>
      </c>
      <c r="E24" s="20">
        <v>402013</v>
      </c>
    </row>
    <row r="25" spans="1:11" s="14" customFormat="1" x14ac:dyDescent="0.2">
      <c r="A25" s="3">
        <v>22</v>
      </c>
      <c r="B25" s="14" t="s">
        <v>22</v>
      </c>
      <c r="C25" s="14">
        <v>572</v>
      </c>
      <c r="D25" s="15">
        <v>1232</v>
      </c>
      <c r="E25" s="20">
        <v>218253</v>
      </c>
    </row>
    <row r="26" spans="1:11" s="14" customFormat="1" x14ac:dyDescent="0.2">
      <c r="A26" s="3">
        <v>23</v>
      </c>
      <c r="B26" s="14" t="s">
        <v>23</v>
      </c>
      <c r="C26" s="14">
        <v>517</v>
      </c>
      <c r="D26" s="15">
        <v>1004</v>
      </c>
      <c r="E26" s="20">
        <v>181443</v>
      </c>
    </row>
    <row r="27" spans="1:11" s="14" customFormat="1" x14ac:dyDescent="0.2">
      <c r="A27" s="3">
        <v>24</v>
      </c>
      <c r="B27" s="14" t="s">
        <v>24</v>
      </c>
      <c r="C27" s="15">
        <v>1435</v>
      </c>
      <c r="D27" s="15">
        <v>2980</v>
      </c>
      <c r="E27" s="20">
        <v>536769</v>
      </c>
    </row>
    <row r="28" spans="1:11" s="14" customFormat="1" x14ac:dyDescent="0.2">
      <c r="A28" s="3">
        <v>25</v>
      </c>
      <c r="B28" s="14" t="s">
        <v>25</v>
      </c>
      <c r="C28" s="15">
        <v>1144</v>
      </c>
      <c r="D28" s="15">
        <v>2131</v>
      </c>
      <c r="E28" s="20">
        <v>378445</v>
      </c>
    </row>
    <row r="29" spans="1:11" s="14" customFormat="1" x14ac:dyDescent="0.2">
      <c r="A29" s="3">
        <v>26</v>
      </c>
      <c r="B29" s="14" t="s">
        <v>26</v>
      </c>
      <c r="C29" s="14">
        <v>215</v>
      </c>
      <c r="D29" s="14">
        <v>458</v>
      </c>
      <c r="E29" s="20">
        <v>80541</v>
      </c>
    </row>
    <row r="30" spans="1:11" s="14" customFormat="1" x14ac:dyDescent="0.2">
      <c r="A30" s="3">
        <v>27</v>
      </c>
      <c r="B30" s="14" t="s">
        <v>27</v>
      </c>
      <c r="C30" s="15">
        <v>60956</v>
      </c>
      <c r="D30" s="15">
        <v>113706</v>
      </c>
      <c r="E30" s="20">
        <v>20825799</v>
      </c>
    </row>
    <row r="31" spans="1:11" s="14" customFormat="1" x14ac:dyDescent="0.2">
      <c r="A31" s="3">
        <v>28</v>
      </c>
      <c r="B31" s="14" t="s">
        <v>28</v>
      </c>
      <c r="C31" s="14">
        <v>433</v>
      </c>
      <c r="D31" s="15">
        <v>876</v>
      </c>
      <c r="E31" s="20">
        <v>158874</v>
      </c>
    </row>
    <row r="32" spans="1:11" s="14" customFormat="1" x14ac:dyDescent="0.2">
      <c r="A32" s="3">
        <v>29</v>
      </c>
      <c r="B32" s="14" t="s">
        <v>29</v>
      </c>
      <c r="C32" s="15">
        <v>988</v>
      </c>
      <c r="D32" s="15">
        <v>2015</v>
      </c>
      <c r="E32" s="20">
        <v>356407</v>
      </c>
    </row>
    <row r="33" spans="1:5" s="14" customFormat="1" x14ac:dyDescent="0.2">
      <c r="A33" s="3">
        <v>30</v>
      </c>
      <c r="B33" s="14" t="s">
        <v>30</v>
      </c>
      <c r="C33" s="15">
        <v>1137</v>
      </c>
      <c r="D33" s="15">
        <v>2214</v>
      </c>
      <c r="E33" s="20">
        <v>399860</v>
      </c>
    </row>
    <row r="34" spans="1:5" s="14" customFormat="1" x14ac:dyDescent="0.2">
      <c r="A34" s="3">
        <v>31</v>
      </c>
      <c r="B34" s="14" t="s">
        <v>31</v>
      </c>
      <c r="C34" s="15">
        <v>2365</v>
      </c>
      <c r="D34" s="15">
        <v>4419</v>
      </c>
      <c r="E34" s="20">
        <v>790472</v>
      </c>
    </row>
    <row r="35" spans="1:5" s="14" customFormat="1" x14ac:dyDescent="0.2">
      <c r="A35" s="3">
        <v>32</v>
      </c>
      <c r="B35" s="14" t="s">
        <v>32</v>
      </c>
      <c r="C35" s="14">
        <v>291</v>
      </c>
      <c r="D35" s="14">
        <v>599</v>
      </c>
      <c r="E35" s="20">
        <v>110612</v>
      </c>
    </row>
    <row r="36" spans="1:5" s="14" customFormat="1" x14ac:dyDescent="0.2">
      <c r="A36" s="3">
        <v>33</v>
      </c>
      <c r="B36" s="14" t="s">
        <v>33</v>
      </c>
      <c r="C36" s="14">
        <v>783</v>
      </c>
      <c r="D36" s="15">
        <v>1329</v>
      </c>
      <c r="E36" s="20">
        <v>238118</v>
      </c>
    </row>
    <row r="37" spans="1:5" s="14" customFormat="1" x14ac:dyDescent="0.2">
      <c r="A37" s="3">
        <v>34</v>
      </c>
      <c r="B37" s="14" t="s">
        <v>34</v>
      </c>
      <c r="C37" s="15">
        <v>1979</v>
      </c>
      <c r="D37" s="15">
        <v>4618</v>
      </c>
      <c r="E37" s="20">
        <v>817152</v>
      </c>
    </row>
    <row r="38" spans="1:5" s="14" customFormat="1" x14ac:dyDescent="0.2">
      <c r="A38" s="3">
        <v>35</v>
      </c>
      <c r="B38" s="14" t="s">
        <v>35</v>
      </c>
      <c r="C38" s="14">
        <v>122</v>
      </c>
      <c r="D38" s="14">
        <v>259</v>
      </c>
      <c r="E38" s="20">
        <v>49974</v>
      </c>
    </row>
    <row r="39" spans="1:5" s="14" customFormat="1" x14ac:dyDescent="0.2">
      <c r="A39" s="3">
        <v>36</v>
      </c>
      <c r="B39" s="14" t="s">
        <v>36</v>
      </c>
      <c r="C39" s="14">
        <v>655</v>
      </c>
      <c r="D39" s="15">
        <v>1128</v>
      </c>
      <c r="E39" s="20">
        <v>207418</v>
      </c>
    </row>
    <row r="40" spans="1:5" s="14" customFormat="1" x14ac:dyDescent="0.2">
      <c r="A40" s="3">
        <v>37</v>
      </c>
      <c r="B40" s="14" t="s">
        <v>37</v>
      </c>
      <c r="C40" s="14">
        <v>232</v>
      </c>
      <c r="D40" s="14">
        <v>432</v>
      </c>
      <c r="E40" s="20">
        <v>77749</v>
      </c>
    </row>
    <row r="41" spans="1:5" s="14" customFormat="1" x14ac:dyDescent="0.2">
      <c r="A41" s="3">
        <v>38</v>
      </c>
      <c r="B41" s="14" t="s">
        <v>38</v>
      </c>
      <c r="C41" s="14">
        <v>275</v>
      </c>
      <c r="D41" s="14">
        <v>505</v>
      </c>
      <c r="E41" s="20">
        <v>84933</v>
      </c>
    </row>
    <row r="42" spans="1:5" s="14" customFormat="1" x14ac:dyDescent="0.2">
      <c r="A42" s="3">
        <v>39</v>
      </c>
      <c r="B42" s="14" t="s">
        <v>39</v>
      </c>
      <c r="C42" s="14">
        <v>127</v>
      </c>
      <c r="D42" s="14">
        <v>267</v>
      </c>
      <c r="E42" s="20">
        <v>48051</v>
      </c>
    </row>
    <row r="43" spans="1:5" s="14" customFormat="1" x14ac:dyDescent="0.2">
      <c r="A43" s="3">
        <v>40</v>
      </c>
      <c r="B43" s="14" t="s">
        <v>40</v>
      </c>
      <c r="C43" s="14">
        <v>599</v>
      </c>
      <c r="D43" s="15">
        <v>1227</v>
      </c>
      <c r="E43" s="20">
        <v>213403</v>
      </c>
    </row>
    <row r="44" spans="1:5" s="14" customFormat="1" x14ac:dyDescent="0.2">
      <c r="A44" s="3">
        <v>41</v>
      </c>
      <c r="B44" s="14" t="s">
        <v>41</v>
      </c>
      <c r="C44" s="14">
        <v>137</v>
      </c>
      <c r="D44" s="14">
        <v>251</v>
      </c>
      <c r="E44" s="20">
        <v>43797</v>
      </c>
    </row>
    <row r="45" spans="1:5" s="14" customFormat="1" x14ac:dyDescent="0.2">
      <c r="A45" s="3">
        <v>42</v>
      </c>
      <c r="B45" s="14" t="s">
        <v>42</v>
      </c>
      <c r="C45" s="15">
        <v>1059</v>
      </c>
      <c r="D45" s="15">
        <v>2351</v>
      </c>
      <c r="E45" s="20">
        <v>436689</v>
      </c>
    </row>
    <row r="46" spans="1:5" s="14" customFormat="1" x14ac:dyDescent="0.2">
      <c r="A46" s="3">
        <v>43</v>
      </c>
      <c r="B46" s="14" t="s">
        <v>43</v>
      </c>
      <c r="C46" s="14">
        <v>889</v>
      </c>
      <c r="D46" s="15">
        <v>1827</v>
      </c>
      <c r="E46" s="20">
        <v>313692</v>
      </c>
    </row>
    <row r="47" spans="1:5" s="14" customFormat="1" x14ac:dyDescent="0.2">
      <c r="A47" s="3">
        <v>44</v>
      </c>
      <c r="B47" s="14" t="s">
        <v>44</v>
      </c>
      <c r="C47" s="14">
        <v>163</v>
      </c>
      <c r="D47" s="14">
        <v>327</v>
      </c>
      <c r="E47" s="20">
        <v>59430</v>
      </c>
    </row>
    <row r="48" spans="1:5" s="14" customFormat="1" x14ac:dyDescent="0.2">
      <c r="A48" s="3">
        <v>45</v>
      </c>
      <c r="B48" s="14" t="s">
        <v>45</v>
      </c>
      <c r="C48" s="14">
        <v>249</v>
      </c>
      <c r="D48" s="14">
        <v>497</v>
      </c>
      <c r="E48" s="20">
        <v>90660</v>
      </c>
    </row>
    <row r="49" spans="1:5" s="14" customFormat="1" x14ac:dyDescent="0.2">
      <c r="A49" s="3">
        <v>46</v>
      </c>
      <c r="B49" s="14" t="s">
        <v>46</v>
      </c>
      <c r="C49" s="14">
        <v>887</v>
      </c>
      <c r="D49" s="15">
        <v>1778</v>
      </c>
      <c r="E49" s="20">
        <v>313555</v>
      </c>
    </row>
    <row r="50" spans="1:5" s="14" customFormat="1" x14ac:dyDescent="0.2">
      <c r="A50" s="3">
        <v>47</v>
      </c>
      <c r="B50" s="14" t="s">
        <v>47</v>
      </c>
      <c r="C50" s="14">
        <v>709</v>
      </c>
      <c r="D50" s="15">
        <v>1365</v>
      </c>
      <c r="E50" s="20">
        <v>247169</v>
      </c>
    </row>
    <row r="51" spans="1:5" s="14" customFormat="1" x14ac:dyDescent="0.2">
      <c r="A51" s="3">
        <v>48</v>
      </c>
      <c r="B51" s="14" t="s">
        <v>48</v>
      </c>
      <c r="C51" s="15">
        <v>1073</v>
      </c>
      <c r="D51" s="15">
        <v>2113</v>
      </c>
      <c r="E51" s="20">
        <v>374719</v>
      </c>
    </row>
    <row r="52" spans="1:5" s="14" customFormat="1" x14ac:dyDescent="0.2">
      <c r="A52" s="3">
        <v>49</v>
      </c>
      <c r="B52" s="14" t="s">
        <v>49</v>
      </c>
      <c r="C52" s="15">
        <v>1095</v>
      </c>
      <c r="D52" s="15">
        <v>2086</v>
      </c>
      <c r="E52" s="20">
        <v>383894</v>
      </c>
    </row>
    <row r="53" spans="1:5" s="14" customFormat="1" x14ac:dyDescent="0.2">
      <c r="A53" s="3">
        <v>50</v>
      </c>
      <c r="B53" s="14" t="s">
        <v>50</v>
      </c>
      <c r="C53" s="15">
        <v>1843</v>
      </c>
      <c r="D53" s="15">
        <v>4086</v>
      </c>
      <c r="E53" s="20">
        <v>741252</v>
      </c>
    </row>
    <row r="54" spans="1:5" s="14" customFormat="1" x14ac:dyDescent="0.2">
      <c r="A54" s="3">
        <v>51</v>
      </c>
      <c r="B54" s="14" t="s">
        <v>51</v>
      </c>
      <c r="C54" s="14">
        <v>247</v>
      </c>
      <c r="D54" s="14">
        <v>512</v>
      </c>
      <c r="E54" s="20">
        <v>92457</v>
      </c>
    </row>
    <row r="55" spans="1:5" s="14" customFormat="1" x14ac:dyDescent="0.2">
      <c r="A55" s="3">
        <v>52</v>
      </c>
      <c r="B55" s="14" t="s">
        <v>52</v>
      </c>
      <c r="C55" s="15">
        <v>952</v>
      </c>
      <c r="D55" s="15">
        <v>2234</v>
      </c>
      <c r="E55" s="20">
        <v>387720</v>
      </c>
    </row>
    <row r="56" spans="1:5" s="14" customFormat="1" x14ac:dyDescent="0.2">
      <c r="A56" s="3">
        <v>53</v>
      </c>
      <c r="B56" s="14" t="s">
        <v>53</v>
      </c>
      <c r="C56" s="14">
        <v>729</v>
      </c>
      <c r="D56" s="15">
        <v>1656</v>
      </c>
      <c r="E56" s="20">
        <v>304958</v>
      </c>
    </row>
    <row r="57" spans="1:5" s="14" customFormat="1" x14ac:dyDescent="0.2">
      <c r="A57" s="3">
        <v>54</v>
      </c>
      <c r="B57" s="14" t="s">
        <v>54</v>
      </c>
      <c r="C57" s="14">
        <v>277</v>
      </c>
      <c r="D57" s="14">
        <v>601</v>
      </c>
      <c r="E57" s="20">
        <v>102341</v>
      </c>
    </row>
    <row r="58" spans="1:5" s="14" customFormat="1" x14ac:dyDescent="0.2">
      <c r="A58" s="3">
        <v>55</v>
      </c>
      <c r="B58" s="14" t="s">
        <v>55</v>
      </c>
      <c r="C58" s="15">
        <v>5259</v>
      </c>
      <c r="D58" s="15">
        <v>11196</v>
      </c>
      <c r="E58" s="20">
        <v>1992233</v>
      </c>
    </row>
    <row r="59" spans="1:5" s="14" customFormat="1" x14ac:dyDescent="0.2">
      <c r="A59" s="3">
        <v>56</v>
      </c>
      <c r="B59" s="14" t="s">
        <v>56</v>
      </c>
      <c r="C59" s="15">
        <v>1770</v>
      </c>
      <c r="D59" s="15">
        <v>3419</v>
      </c>
      <c r="E59" s="20">
        <v>613281</v>
      </c>
    </row>
    <row r="60" spans="1:5" s="14" customFormat="1" x14ac:dyDescent="0.2">
      <c r="A60" s="3">
        <v>57</v>
      </c>
      <c r="B60" s="14" t="s">
        <v>57</v>
      </c>
      <c r="C60" s="14">
        <v>530</v>
      </c>
      <c r="D60" s="15">
        <v>994</v>
      </c>
      <c r="E60" s="20">
        <v>176462</v>
      </c>
    </row>
    <row r="61" spans="1:5" s="14" customFormat="1" x14ac:dyDescent="0.2">
      <c r="A61" s="3">
        <v>58</v>
      </c>
      <c r="B61" s="14" t="s">
        <v>58</v>
      </c>
      <c r="C61" s="15">
        <v>1453</v>
      </c>
      <c r="D61" s="15">
        <v>2658</v>
      </c>
      <c r="E61" s="20">
        <v>487403</v>
      </c>
    </row>
    <row r="62" spans="1:5" s="14" customFormat="1" x14ac:dyDescent="0.2">
      <c r="A62" s="3">
        <v>59</v>
      </c>
      <c r="B62" s="14" t="s">
        <v>59</v>
      </c>
      <c r="C62" s="14">
        <v>312</v>
      </c>
      <c r="D62" s="14">
        <v>688</v>
      </c>
      <c r="E62" s="20">
        <v>122388</v>
      </c>
    </row>
    <row r="63" spans="1:5" s="14" customFormat="1" x14ac:dyDescent="0.2">
      <c r="A63" s="3">
        <v>60</v>
      </c>
      <c r="B63" s="14" t="s">
        <v>60</v>
      </c>
      <c r="C63" s="15">
        <v>1677</v>
      </c>
      <c r="D63" s="15">
        <v>3609</v>
      </c>
      <c r="E63" s="20">
        <v>647073</v>
      </c>
    </row>
    <row r="64" spans="1:5" s="14" customFormat="1" x14ac:dyDescent="0.2">
      <c r="A64" s="3">
        <v>61</v>
      </c>
      <c r="B64" s="14" t="s">
        <v>61</v>
      </c>
      <c r="C64" s="14">
        <v>367</v>
      </c>
      <c r="D64" s="14">
        <v>751</v>
      </c>
      <c r="E64" s="20">
        <v>133710</v>
      </c>
    </row>
    <row r="65" spans="1:5" s="14" customFormat="1" x14ac:dyDescent="0.2">
      <c r="A65" s="3">
        <v>62</v>
      </c>
      <c r="B65" s="14" t="s">
        <v>62</v>
      </c>
      <c r="C65" s="15">
        <v>34147</v>
      </c>
      <c r="D65" s="15">
        <v>71484</v>
      </c>
      <c r="E65" s="20">
        <v>12991404</v>
      </c>
    </row>
    <row r="66" spans="1:5" s="14" customFormat="1" x14ac:dyDescent="0.2">
      <c r="A66" s="3">
        <v>63</v>
      </c>
      <c r="B66" s="14" t="s">
        <v>63</v>
      </c>
      <c r="C66" s="14">
        <v>160</v>
      </c>
      <c r="D66" s="14">
        <v>336</v>
      </c>
      <c r="E66" s="20">
        <v>61909</v>
      </c>
    </row>
    <row r="67" spans="1:5" s="14" customFormat="1" x14ac:dyDescent="0.2">
      <c r="A67" s="3">
        <v>64</v>
      </c>
      <c r="B67" s="14" t="s">
        <v>64</v>
      </c>
      <c r="C67" s="14">
        <v>448</v>
      </c>
      <c r="D67" s="15">
        <v>962</v>
      </c>
      <c r="E67" s="20">
        <v>168662</v>
      </c>
    </row>
    <row r="68" spans="1:5" s="14" customFormat="1" x14ac:dyDescent="0.2">
      <c r="A68" s="3">
        <v>65</v>
      </c>
      <c r="B68" s="14" t="s">
        <v>65</v>
      </c>
      <c r="C68" s="14">
        <v>554</v>
      </c>
      <c r="D68" s="15">
        <v>1163</v>
      </c>
      <c r="E68" s="20">
        <v>203923</v>
      </c>
    </row>
    <row r="69" spans="1:5" s="14" customFormat="1" x14ac:dyDescent="0.2">
      <c r="A69" s="3">
        <v>66</v>
      </c>
      <c r="B69" s="14" t="s">
        <v>66</v>
      </c>
      <c r="C69" s="15">
        <v>1653</v>
      </c>
      <c r="D69" s="15">
        <v>3968</v>
      </c>
      <c r="E69" s="20">
        <v>699240</v>
      </c>
    </row>
    <row r="70" spans="1:5" s="14" customFormat="1" x14ac:dyDescent="0.2">
      <c r="A70" s="3">
        <v>67</v>
      </c>
      <c r="B70" s="14" t="s">
        <v>67</v>
      </c>
      <c r="C70" s="14">
        <v>281</v>
      </c>
      <c r="D70" s="14">
        <v>557</v>
      </c>
      <c r="E70" s="20">
        <v>101586</v>
      </c>
    </row>
    <row r="71" spans="1:5" s="14" customFormat="1" x14ac:dyDescent="0.2">
      <c r="A71" s="3">
        <v>68</v>
      </c>
      <c r="B71" s="14" t="s">
        <v>68</v>
      </c>
      <c r="C71" s="14">
        <v>399</v>
      </c>
      <c r="D71" s="14">
        <v>827</v>
      </c>
      <c r="E71" s="20">
        <v>148204</v>
      </c>
    </row>
    <row r="72" spans="1:5" s="14" customFormat="1" x14ac:dyDescent="0.2">
      <c r="A72" s="3">
        <v>69</v>
      </c>
      <c r="B72" s="14" t="s">
        <v>69</v>
      </c>
      <c r="C72" s="15">
        <v>10647</v>
      </c>
      <c r="D72" s="15">
        <v>17864</v>
      </c>
      <c r="E72" s="20">
        <v>3318850</v>
      </c>
    </row>
    <row r="73" spans="1:5" s="14" customFormat="1" x14ac:dyDescent="0.2">
      <c r="A73" s="3">
        <v>70</v>
      </c>
      <c r="B73" s="14" t="s">
        <v>70</v>
      </c>
      <c r="C73" s="15">
        <v>2202</v>
      </c>
      <c r="D73" s="15">
        <v>5201</v>
      </c>
      <c r="E73" s="20">
        <v>894684</v>
      </c>
    </row>
    <row r="74" spans="1:5" s="14" customFormat="1" x14ac:dyDescent="0.2">
      <c r="A74" s="3">
        <v>71</v>
      </c>
      <c r="B74" s="14" t="s">
        <v>71</v>
      </c>
      <c r="C74" s="15">
        <v>1831</v>
      </c>
      <c r="D74" s="15">
        <v>4383</v>
      </c>
      <c r="E74" s="20">
        <v>763850</v>
      </c>
    </row>
    <row r="75" spans="1:5" s="14" customFormat="1" x14ac:dyDescent="0.2">
      <c r="A75" s="3">
        <v>72</v>
      </c>
      <c r="B75" s="14" t="s">
        <v>72</v>
      </c>
      <c r="C75" s="14">
        <v>381</v>
      </c>
      <c r="D75" s="14">
        <v>794</v>
      </c>
      <c r="E75" s="20">
        <v>146330</v>
      </c>
    </row>
    <row r="76" spans="1:5" s="14" customFormat="1" x14ac:dyDescent="0.2">
      <c r="A76" s="3">
        <v>73</v>
      </c>
      <c r="B76" s="14" t="s">
        <v>73</v>
      </c>
      <c r="C76" s="15">
        <v>5644</v>
      </c>
      <c r="D76" s="15">
        <v>13753</v>
      </c>
      <c r="E76" s="20">
        <v>2414397</v>
      </c>
    </row>
    <row r="77" spans="1:5" s="14" customFormat="1" x14ac:dyDescent="0.2">
      <c r="A77" s="3">
        <v>74</v>
      </c>
      <c r="B77" s="14" t="s">
        <v>110</v>
      </c>
      <c r="C77" s="15">
        <v>2628</v>
      </c>
      <c r="D77" s="15">
        <v>5678</v>
      </c>
      <c r="E77" s="20">
        <v>992220</v>
      </c>
    </row>
    <row r="78" spans="1:5" s="14" customFormat="1" x14ac:dyDescent="0.2">
      <c r="A78" s="3">
        <v>75</v>
      </c>
      <c r="B78" s="14" t="s">
        <v>74</v>
      </c>
      <c r="C78" s="14">
        <v>300</v>
      </c>
      <c r="D78" s="14">
        <v>572</v>
      </c>
      <c r="E78" s="20">
        <v>104657</v>
      </c>
    </row>
    <row r="79" spans="1:5" s="14" customFormat="1" x14ac:dyDescent="0.2">
      <c r="A79" s="3">
        <v>76</v>
      </c>
      <c r="B79" s="14" t="s">
        <v>75</v>
      </c>
      <c r="C79" s="14">
        <v>398</v>
      </c>
      <c r="D79" s="14">
        <v>765</v>
      </c>
      <c r="E79" s="20">
        <v>137614</v>
      </c>
    </row>
    <row r="80" spans="1:5" s="14" customFormat="1" x14ac:dyDescent="0.2">
      <c r="A80" s="3">
        <v>77</v>
      </c>
      <c r="B80" s="14" t="s">
        <v>76</v>
      </c>
      <c r="C80" s="14">
        <v>798</v>
      </c>
      <c r="D80" s="15">
        <v>1526</v>
      </c>
      <c r="E80" s="20">
        <v>282743</v>
      </c>
    </row>
    <row r="81" spans="1:5" s="14" customFormat="1" x14ac:dyDescent="0.2">
      <c r="A81" s="3">
        <v>78</v>
      </c>
      <c r="B81" s="14" t="s">
        <v>77</v>
      </c>
      <c r="C81" s="14">
        <v>198</v>
      </c>
      <c r="D81" s="14">
        <v>454</v>
      </c>
      <c r="E81" s="20">
        <v>81946</v>
      </c>
    </row>
    <row r="82" spans="1:5" s="14" customFormat="1" x14ac:dyDescent="0.2">
      <c r="A82" s="3">
        <v>79</v>
      </c>
      <c r="B82" s="14" t="s">
        <v>78</v>
      </c>
      <c r="C82" s="14">
        <v>483</v>
      </c>
      <c r="D82" s="15">
        <v>872</v>
      </c>
      <c r="E82" s="20">
        <v>163462</v>
      </c>
    </row>
    <row r="83" spans="1:5" s="14" customFormat="1" x14ac:dyDescent="0.2">
      <c r="A83" s="3">
        <v>80</v>
      </c>
      <c r="B83" s="14" t="s">
        <v>79</v>
      </c>
      <c r="C83" s="14">
        <v>762</v>
      </c>
      <c r="D83" s="15">
        <v>1544</v>
      </c>
      <c r="E83" s="20">
        <v>270760</v>
      </c>
    </row>
    <row r="84" spans="1:5" s="14" customFormat="1" x14ac:dyDescent="0.2">
      <c r="A84" s="3">
        <v>82</v>
      </c>
      <c r="B84" s="14" t="s">
        <v>80</v>
      </c>
      <c r="C84" s="15">
        <v>4474</v>
      </c>
      <c r="D84" s="15">
        <v>8856</v>
      </c>
      <c r="E84" s="20">
        <v>1593412</v>
      </c>
    </row>
    <row r="85" spans="1:5" s="14" customFormat="1" x14ac:dyDescent="0.2">
      <c r="A85" s="3">
        <v>83</v>
      </c>
      <c r="B85" s="14" t="s">
        <v>81</v>
      </c>
      <c r="C85" s="14">
        <v>310</v>
      </c>
      <c r="D85" s="14">
        <v>646</v>
      </c>
      <c r="E85" s="20">
        <v>119803</v>
      </c>
    </row>
    <row r="86" spans="1:5" s="14" customFormat="1" x14ac:dyDescent="0.2">
      <c r="A86" s="3">
        <v>84</v>
      </c>
      <c r="B86" s="14" t="s">
        <v>82</v>
      </c>
      <c r="C86" s="14">
        <v>315</v>
      </c>
      <c r="D86" s="14">
        <v>608</v>
      </c>
      <c r="E86" s="20">
        <v>108966</v>
      </c>
    </row>
    <row r="87" spans="1:5" s="14" customFormat="1" x14ac:dyDescent="0.2">
      <c r="A87" s="3">
        <v>85</v>
      </c>
      <c r="B87" s="14" t="s">
        <v>83</v>
      </c>
      <c r="C87" s="15">
        <v>1497</v>
      </c>
      <c r="D87" s="15">
        <v>2822</v>
      </c>
      <c r="E87" s="20">
        <v>513811</v>
      </c>
    </row>
    <row r="88" spans="1:5" s="14" customFormat="1" x14ac:dyDescent="0.2">
      <c r="A88" s="3">
        <v>86</v>
      </c>
      <c r="B88" s="14" t="s">
        <v>84</v>
      </c>
      <c r="C88" s="15">
        <v>2105</v>
      </c>
      <c r="D88" s="15">
        <v>4124</v>
      </c>
      <c r="E88" s="20">
        <v>750138</v>
      </c>
    </row>
    <row r="89" spans="1:5" s="14" customFormat="1" x14ac:dyDescent="0.2">
      <c r="A89" s="16">
        <v>87</v>
      </c>
      <c r="B89" s="17" t="s">
        <v>85</v>
      </c>
      <c r="C89" s="14">
        <v>316</v>
      </c>
      <c r="D89" s="14">
        <v>588</v>
      </c>
      <c r="E89" s="20">
        <v>112357</v>
      </c>
    </row>
    <row r="90" spans="1:5" s="14" customFormat="1" x14ac:dyDescent="0.2">
      <c r="A90" s="16">
        <v>88</v>
      </c>
      <c r="B90" s="17" t="s">
        <v>86</v>
      </c>
      <c r="C90" s="14">
        <v>28</v>
      </c>
      <c r="D90" s="14">
        <v>83</v>
      </c>
      <c r="E90" s="20">
        <v>25154</v>
      </c>
    </row>
    <row r="91" spans="1:5" s="14" customFormat="1" x14ac:dyDescent="0.2">
      <c r="A91" s="16">
        <v>92</v>
      </c>
      <c r="B91" s="17" t="s">
        <v>108</v>
      </c>
      <c r="C91" s="15">
        <v>1187</v>
      </c>
      <c r="D91" s="15">
        <v>2364</v>
      </c>
      <c r="E91" s="20">
        <v>433749</v>
      </c>
    </row>
    <row r="92" spans="1:5" s="14" customFormat="1" x14ac:dyDescent="0.2">
      <c r="A92" s="16" t="s">
        <v>115</v>
      </c>
      <c r="B92" s="17" t="s">
        <v>116</v>
      </c>
      <c r="C92" s="15">
        <v>1691</v>
      </c>
      <c r="D92" s="15">
        <v>3671</v>
      </c>
      <c r="E92" s="20">
        <v>701750</v>
      </c>
    </row>
    <row r="93" spans="1:5" s="14" customFormat="1" x14ac:dyDescent="0.2">
      <c r="A93" s="16" t="s">
        <v>109</v>
      </c>
      <c r="B93" s="2" t="s">
        <v>109</v>
      </c>
      <c r="C93" s="14">
        <v>2</v>
      </c>
      <c r="D93" s="14">
        <v>5</v>
      </c>
      <c r="E93" s="20">
        <v>303</v>
      </c>
    </row>
    <row r="94" spans="1:5" s="14" customFormat="1" x14ac:dyDescent="0.2">
      <c r="A94" s="11"/>
      <c r="B94" s="18" t="s">
        <v>114</v>
      </c>
      <c r="C94" s="9">
        <f>SUM(C5:C93)</f>
        <v>213628</v>
      </c>
      <c r="D94" s="9">
        <f>SUM(D5:D93)</f>
        <v>426026</v>
      </c>
      <c r="E94" s="19">
        <f>SUM(E5:E93)</f>
        <v>77055655</v>
      </c>
    </row>
    <row r="95" spans="1:5" s="18" customFormat="1" x14ac:dyDescent="0.2">
      <c r="A95" s="11"/>
      <c r="C95" s="9"/>
      <c r="D95" s="9"/>
      <c r="E95" s="9"/>
    </row>
    <row r="96" spans="1:5" s="18" customFormat="1" x14ac:dyDescent="0.2">
      <c r="A96" s="11"/>
      <c r="C96" s="9"/>
      <c r="D96" s="9"/>
      <c r="E96" s="9"/>
    </row>
    <row r="97" spans="1:5" s="14" customFormat="1" x14ac:dyDescent="0.2">
      <c r="A97" s="11" t="s">
        <v>106</v>
      </c>
      <c r="C97" s="15"/>
      <c r="D97" s="15"/>
      <c r="E97" s="15"/>
    </row>
    <row r="98" spans="1:5" s="14" customFormat="1" x14ac:dyDescent="0.2">
      <c r="A98" s="14" t="s">
        <v>107</v>
      </c>
      <c r="C98" s="15"/>
      <c r="D98" s="15"/>
      <c r="E98" s="15"/>
    </row>
    <row r="99" spans="1:5" s="14" customFormat="1" x14ac:dyDescent="0.2">
      <c r="A99" s="3"/>
      <c r="B99" s="14" t="s">
        <v>102</v>
      </c>
      <c r="C99" s="15"/>
      <c r="D99" s="15"/>
      <c r="E99" s="15"/>
    </row>
    <row r="100" spans="1:5" s="14" customFormat="1" x14ac:dyDescent="0.2">
      <c r="A100" s="24" t="s">
        <v>111</v>
      </c>
      <c r="C100" s="15"/>
      <c r="D100" s="15"/>
      <c r="E100" s="15"/>
    </row>
    <row r="101" spans="1:5" x14ac:dyDescent="0.2">
      <c r="A101" s="49" t="s">
        <v>112</v>
      </c>
      <c r="B101" s="49"/>
      <c r="C101" s="49"/>
      <c r="D101" s="49"/>
      <c r="E101" s="25"/>
    </row>
    <row r="102" spans="1:5" x14ac:dyDescent="0.2">
      <c r="A102" s="50" t="s">
        <v>113</v>
      </c>
      <c r="B102" s="50"/>
      <c r="C102" s="50"/>
      <c r="D102" s="50"/>
      <c r="E102" s="50"/>
    </row>
  </sheetData>
  <mergeCells count="2">
    <mergeCell ref="A101:D101"/>
    <mergeCell ref="A102:E10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pane ySplit="4" topLeftCell="A5" activePane="bottomLeft" state="frozen"/>
      <selection pane="bottomLeft" activeCell="C5" sqref="C5:E9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20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7" t="s">
        <v>142</v>
      </c>
      <c r="E3" s="19" t="s">
        <v>95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22" t="s">
        <v>88</v>
      </c>
    </row>
    <row r="5" spans="1:5" x14ac:dyDescent="0.2">
      <c r="A5" s="3">
        <v>1</v>
      </c>
      <c r="B5" s="14" t="s">
        <v>2</v>
      </c>
      <c r="C5" s="15">
        <v>658</v>
      </c>
      <c r="D5" s="15">
        <v>1150</v>
      </c>
      <c r="E5" s="15">
        <v>196428</v>
      </c>
    </row>
    <row r="6" spans="1:5" x14ac:dyDescent="0.2">
      <c r="A6" s="3">
        <v>2</v>
      </c>
      <c r="B6" s="14" t="s">
        <v>3</v>
      </c>
      <c r="C6" s="15">
        <v>9299</v>
      </c>
      <c r="D6" s="15">
        <v>19017</v>
      </c>
      <c r="E6" s="15">
        <v>3175145</v>
      </c>
    </row>
    <row r="7" spans="1:5" x14ac:dyDescent="0.2">
      <c r="A7" s="3">
        <v>3</v>
      </c>
      <c r="B7" s="14" t="s">
        <v>4</v>
      </c>
      <c r="C7" s="15">
        <v>1017</v>
      </c>
      <c r="D7" s="15">
        <v>1907</v>
      </c>
      <c r="E7" s="15">
        <v>325720</v>
      </c>
    </row>
    <row r="8" spans="1:5" x14ac:dyDescent="0.2">
      <c r="A8" s="3">
        <v>4</v>
      </c>
      <c r="B8" s="14" t="s">
        <v>5</v>
      </c>
      <c r="C8" s="15">
        <v>1891</v>
      </c>
      <c r="D8" s="15">
        <v>3467</v>
      </c>
      <c r="E8" s="15">
        <v>590157</v>
      </c>
    </row>
    <row r="9" spans="1:5" x14ac:dyDescent="0.2">
      <c r="A9" s="3">
        <v>5</v>
      </c>
      <c r="B9" s="14" t="s">
        <v>6</v>
      </c>
      <c r="C9" s="15">
        <v>1681</v>
      </c>
      <c r="D9" s="15">
        <v>3366</v>
      </c>
      <c r="E9" s="15">
        <v>567143</v>
      </c>
    </row>
    <row r="10" spans="1:5" x14ac:dyDescent="0.2">
      <c r="A10" s="3">
        <v>6</v>
      </c>
      <c r="B10" s="14" t="s">
        <v>7</v>
      </c>
      <c r="C10" s="15">
        <v>199</v>
      </c>
      <c r="D10" s="15">
        <v>359</v>
      </c>
      <c r="E10" s="15">
        <v>61923</v>
      </c>
    </row>
    <row r="11" spans="1:5" x14ac:dyDescent="0.2">
      <c r="A11" s="3">
        <v>7</v>
      </c>
      <c r="B11" s="14" t="s">
        <v>8</v>
      </c>
      <c r="C11" s="15">
        <v>2328</v>
      </c>
      <c r="D11" s="15">
        <v>4652</v>
      </c>
      <c r="E11" s="15">
        <v>783171</v>
      </c>
    </row>
    <row r="12" spans="1:5" x14ac:dyDescent="0.2">
      <c r="A12" s="3">
        <v>8</v>
      </c>
      <c r="B12" s="14" t="s">
        <v>9</v>
      </c>
      <c r="C12" s="15">
        <v>670</v>
      </c>
      <c r="D12" s="15">
        <v>1286</v>
      </c>
      <c r="E12" s="15">
        <v>215633</v>
      </c>
    </row>
    <row r="13" spans="1:5" x14ac:dyDescent="0.2">
      <c r="A13" s="3">
        <v>9</v>
      </c>
      <c r="B13" s="14" t="s">
        <v>10</v>
      </c>
      <c r="C13" s="15">
        <v>1316</v>
      </c>
      <c r="D13" s="15">
        <v>2290</v>
      </c>
      <c r="E13" s="15">
        <v>400463</v>
      </c>
    </row>
    <row r="14" spans="1:5" x14ac:dyDescent="0.2">
      <c r="A14" s="3">
        <v>10</v>
      </c>
      <c r="B14" s="14" t="s">
        <v>11</v>
      </c>
      <c r="C14" s="15">
        <v>1170</v>
      </c>
      <c r="D14" s="15">
        <v>2313</v>
      </c>
      <c r="E14" s="15">
        <v>385867</v>
      </c>
    </row>
    <row r="15" spans="1:5" x14ac:dyDescent="0.2">
      <c r="A15" s="3">
        <v>11</v>
      </c>
      <c r="B15" s="14" t="s">
        <v>12</v>
      </c>
      <c r="C15" s="15">
        <v>1957</v>
      </c>
      <c r="D15" s="15">
        <v>3971</v>
      </c>
      <c r="E15" s="15">
        <v>667228</v>
      </c>
    </row>
    <row r="16" spans="1:5" x14ac:dyDescent="0.2">
      <c r="A16" s="3">
        <v>12</v>
      </c>
      <c r="B16" s="14" t="s">
        <v>13</v>
      </c>
      <c r="C16" s="15">
        <v>426</v>
      </c>
      <c r="D16" s="15">
        <v>916</v>
      </c>
      <c r="E16" s="15">
        <v>153358</v>
      </c>
    </row>
    <row r="17" spans="1:11" x14ac:dyDescent="0.2">
      <c r="A17" s="3">
        <v>13</v>
      </c>
      <c r="B17" s="14" t="s">
        <v>14</v>
      </c>
      <c r="C17" s="15">
        <v>1074</v>
      </c>
      <c r="D17" s="15">
        <v>1973</v>
      </c>
      <c r="E17" s="15">
        <v>335252</v>
      </c>
    </row>
    <row r="18" spans="1:11" x14ac:dyDescent="0.2">
      <c r="A18" s="3">
        <v>14</v>
      </c>
      <c r="B18" s="14" t="s">
        <v>15</v>
      </c>
      <c r="C18" s="15">
        <v>3056</v>
      </c>
      <c r="D18" s="15">
        <v>6792</v>
      </c>
      <c r="E18" s="15">
        <v>1127564</v>
      </c>
      <c r="K18" s="2"/>
    </row>
    <row r="19" spans="1:11" x14ac:dyDescent="0.2">
      <c r="A19" s="3">
        <v>15</v>
      </c>
      <c r="B19" s="14" t="s">
        <v>16</v>
      </c>
      <c r="C19" s="15">
        <v>319</v>
      </c>
      <c r="D19" s="15">
        <v>611</v>
      </c>
      <c r="E19" s="15">
        <v>102362</v>
      </c>
    </row>
    <row r="20" spans="1:11" x14ac:dyDescent="0.2">
      <c r="A20" s="3">
        <v>16</v>
      </c>
      <c r="B20" s="14" t="s">
        <v>17</v>
      </c>
      <c r="C20" s="15">
        <v>126</v>
      </c>
      <c r="D20" s="15">
        <v>217</v>
      </c>
      <c r="E20" s="15">
        <v>37880</v>
      </c>
    </row>
    <row r="21" spans="1:11" x14ac:dyDescent="0.2">
      <c r="A21" s="3">
        <v>17</v>
      </c>
      <c r="B21" s="14" t="s">
        <v>18</v>
      </c>
      <c r="C21" s="15">
        <v>451</v>
      </c>
      <c r="D21" s="15">
        <v>906</v>
      </c>
      <c r="E21" s="15">
        <v>150463</v>
      </c>
    </row>
    <row r="22" spans="1:11" x14ac:dyDescent="0.2">
      <c r="A22" s="3">
        <v>18</v>
      </c>
      <c r="B22" s="14" t="s">
        <v>19</v>
      </c>
      <c r="C22" s="15">
        <v>2143</v>
      </c>
      <c r="D22" s="15">
        <v>4045</v>
      </c>
      <c r="E22" s="15">
        <v>684480</v>
      </c>
    </row>
    <row r="23" spans="1:11" x14ac:dyDescent="0.2">
      <c r="A23" s="3">
        <v>19</v>
      </c>
      <c r="B23" s="14" t="s">
        <v>20</v>
      </c>
      <c r="C23" s="15">
        <v>9379</v>
      </c>
      <c r="D23" s="15">
        <v>19183</v>
      </c>
      <c r="E23" s="15">
        <v>3191961</v>
      </c>
    </row>
    <row r="24" spans="1:11" x14ac:dyDescent="0.2">
      <c r="A24" s="3">
        <v>21</v>
      </c>
      <c r="B24" s="14" t="s">
        <v>21</v>
      </c>
      <c r="C24" s="15">
        <v>1123</v>
      </c>
      <c r="D24" s="15">
        <v>2023</v>
      </c>
      <c r="E24" s="15">
        <v>347657</v>
      </c>
    </row>
    <row r="25" spans="1:11" x14ac:dyDescent="0.2">
      <c r="A25" s="3">
        <v>22</v>
      </c>
      <c r="B25" s="14" t="s">
        <v>22</v>
      </c>
      <c r="C25" s="15">
        <v>556</v>
      </c>
      <c r="D25" s="15">
        <v>1173</v>
      </c>
      <c r="E25" s="15">
        <v>198348</v>
      </c>
    </row>
    <row r="26" spans="1:11" x14ac:dyDescent="0.2">
      <c r="A26" s="3">
        <v>23</v>
      </c>
      <c r="B26" s="14" t="s">
        <v>23</v>
      </c>
      <c r="C26" s="15">
        <v>509</v>
      </c>
      <c r="D26" s="15">
        <v>980</v>
      </c>
      <c r="E26" s="15">
        <v>165437</v>
      </c>
    </row>
    <row r="27" spans="1:11" x14ac:dyDescent="0.2">
      <c r="A27" s="3">
        <v>24</v>
      </c>
      <c r="B27" s="14" t="s">
        <v>24</v>
      </c>
      <c r="C27" s="15">
        <v>1431</v>
      </c>
      <c r="D27" s="15">
        <v>2966</v>
      </c>
      <c r="E27" s="15">
        <v>496309</v>
      </c>
    </row>
    <row r="28" spans="1:11" x14ac:dyDescent="0.2">
      <c r="A28" s="3">
        <v>25</v>
      </c>
      <c r="B28" s="14" t="s">
        <v>25</v>
      </c>
      <c r="C28" s="15">
        <v>1111</v>
      </c>
      <c r="D28" s="15">
        <v>2031</v>
      </c>
      <c r="E28" s="15">
        <v>338643</v>
      </c>
    </row>
    <row r="29" spans="1:11" x14ac:dyDescent="0.2">
      <c r="A29" s="3">
        <v>26</v>
      </c>
      <c r="B29" s="14" t="s">
        <v>26</v>
      </c>
      <c r="C29" s="15">
        <v>220</v>
      </c>
      <c r="D29" s="15">
        <v>478</v>
      </c>
      <c r="E29" s="15">
        <v>77343</v>
      </c>
    </row>
    <row r="30" spans="1:11" x14ac:dyDescent="0.2">
      <c r="A30" s="3">
        <v>27</v>
      </c>
      <c r="B30" s="14" t="s">
        <v>27</v>
      </c>
      <c r="C30" s="15">
        <v>60810</v>
      </c>
      <c r="D30" s="15">
        <v>112357</v>
      </c>
      <c r="E30" s="15">
        <v>19028891.699999999</v>
      </c>
    </row>
    <row r="31" spans="1:11" x14ac:dyDescent="0.2">
      <c r="A31" s="3">
        <v>28</v>
      </c>
      <c r="B31" s="14" t="s">
        <v>28</v>
      </c>
      <c r="C31" s="15">
        <v>421</v>
      </c>
      <c r="D31" s="15">
        <v>814</v>
      </c>
      <c r="E31" s="15">
        <v>137491</v>
      </c>
    </row>
    <row r="32" spans="1:11" x14ac:dyDescent="0.2">
      <c r="A32" s="3">
        <v>29</v>
      </c>
      <c r="B32" s="14" t="s">
        <v>29</v>
      </c>
      <c r="C32" s="15">
        <v>938</v>
      </c>
      <c r="D32" s="15">
        <v>1873</v>
      </c>
      <c r="E32" s="15">
        <v>317930</v>
      </c>
    </row>
    <row r="33" spans="1:5" x14ac:dyDescent="0.2">
      <c r="A33" s="3">
        <v>30</v>
      </c>
      <c r="B33" s="14" t="s">
        <v>30</v>
      </c>
      <c r="C33" s="15">
        <v>1144</v>
      </c>
      <c r="D33" s="15">
        <v>2201</v>
      </c>
      <c r="E33" s="15">
        <v>371915</v>
      </c>
    </row>
    <row r="34" spans="1:5" x14ac:dyDescent="0.2">
      <c r="A34" s="3">
        <v>31</v>
      </c>
      <c r="B34" s="14" t="s">
        <v>31</v>
      </c>
      <c r="C34" s="15">
        <v>2304</v>
      </c>
      <c r="D34" s="15">
        <v>4242</v>
      </c>
      <c r="E34" s="15">
        <v>725906</v>
      </c>
    </row>
    <row r="35" spans="1:5" x14ac:dyDescent="0.2">
      <c r="A35" s="3">
        <v>32</v>
      </c>
      <c r="B35" s="14" t="s">
        <v>32</v>
      </c>
      <c r="C35" s="15">
        <v>281</v>
      </c>
      <c r="D35" s="15">
        <v>580</v>
      </c>
      <c r="E35" s="15">
        <v>98505</v>
      </c>
    </row>
    <row r="36" spans="1:5" x14ac:dyDescent="0.2">
      <c r="A36" s="3">
        <v>33</v>
      </c>
      <c r="B36" s="14" t="s">
        <v>33</v>
      </c>
      <c r="C36" s="15">
        <v>768</v>
      </c>
      <c r="D36" s="15">
        <v>1269</v>
      </c>
      <c r="E36" s="15">
        <v>221103</v>
      </c>
    </row>
    <row r="37" spans="1:5" x14ac:dyDescent="0.2">
      <c r="A37" s="3">
        <v>34</v>
      </c>
      <c r="B37" s="14" t="s">
        <v>34</v>
      </c>
      <c r="C37" s="15">
        <v>1907</v>
      </c>
      <c r="D37" s="15">
        <v>4372</v>
      </c>
      <c r="E37" s="15">
        <v>701665</v>
      </c>
    </row>
    <row r="38" spans="1:5" x14ac:dyDescent="0.2">
      <c r="A38" s="3">
        <v>35</v>
      </c>
      <c r="B38" s="14" t="s">
        <v>35</v>
      </c>
      <c r="C38" s="15">
        <v>127</v>
      </c>
      <c r="D38" s="15">
        <v>269</v>
      </c>
      <c r="E38" s="15">
        <v>44055</v>
      </c>
    </row>
    <row r="39" spans="1:5" x14ac:dyDescent="0.2">
      <c r="A39" s="3">
        <v>36</v>
      </c>
      <c r="B39" s="14" t="s">
        <v>36</v>
      </c>
      <c r="C39" s="15">
        <v>652</v>
      </c>
      <c r="D39" s="15">
        <v>1128</v>
      </c>
      <c r="E39" s="15">
        <v>195445</v>
      </c>
    </row>
    <row r="40" spans="1:5" x14ac:dyDescent="0.2">
      <c r="A40" s="3">
        <v>37</v>
      </c>
      <c r="B40" s="14" t="s">
        <v>37</v>
      </c>
      <c r="C40" s="15">
        <v>233</v>
      </c>
      <c r="D40" s="15">
        <v>433</v>
      </c>
      <c r="E40" s="15">
        <v>73356</v>
      </c>
    </row>
    <row r="41" spans="1:5" x14ac:dyDescent="0.2">
      <c r="A41" s="3">
        <v>38</v>
      </c>
      <c r="B41" s="14" t="s">
        <v>38</v>
      </c>
      <c r="C41" s="15">
        <v>264</v>
      </c>
      <c r="D41" s="15">
        <v>493</v>
      </c>
      <c r="E41" s="15">
        <v>85399</v>
      </c>
    </row>
    <row r="42" spans="1:5" x14ac:dyDescent="0.2">
      <c r="A42" s="3">
        <v>39</v>
      </c>
      <c r="B42" s="14" t="s">
        <v>39</v>
      </c>
      <c r="C42" s="15">
        <v>118</v>
      </c>
      <c r="D42" s="15">
        <v>242</v>
      </c>
      <c r="E42" s="15">
        <v>41725</v>
      </c>
    </row>
    <row r="43" spans="1:5" x14ac:dyDescent="0.2">
      <c r="A43" s="3">
        <v>40</v>
      </c>
      <c r="B43" s="14" t="s">
        <v>40</v>
      </c>
      <c r="C43" s="15">
        <v>563</v>
      </c>
      <c r="D43" s="15">
        <v>1114</v>
      </c>
      <c r="E43" s="15">
        <v>187484</v>
      </c>
    </row>
    <row r="44" spans="1:5" x14ac:dyDescent="0.2">
      <c r="A44" s="3">
        <v>41</v>
      </c>
      <c r="B44" s="14" t="s">
        <v>41</v>
      </c>
      <c r="C44" s="15">
        <v>138</v>
      </c>
      <c r="D44" s="15">
        <v>249</v>
      </c>
      <c r="E44" s="15">
        <v>42188</v>
      </c>
    </row>
    <row r="45" spans="1:5" x14ac:dyDescent="0.2">
      <c r="A45" s="3">
        <v>42</v>
      </c>
      <c r="B45" s="14" t="s">
        <v>42</v>
      </c>
      <c r="C45" s="15">
        <v>1054</v>
      </c>
      <c r="D45" s="15">
        <v>2320</v>
      </c>
      <c r="E45" s="15">
        <v>379777</v>
      </c>
    </row>
    <row r="46" spans="1:5" x14ac:dyDescent="0.2">
      <c r="A46" s="3">
        <v>43</v>
      </c>
      <c r="B46" s="14" t="s">
        <v>43</v>
      </c>
      <c r="C46" s="15">
        <v>858</v>
      </c>
      <c r="D46" s="15">
        <v>1718</v>
      </c>
      <c r="E46" s="15">
        <v>286725</v>
      </c>
    </row>
    <row r="47" spans="1:5" x14ac:dyDescent="0.2">
      <c r="A47" s="3">
        <v>44</v>
      </c>
      <c r="B47" s="14" t="s">
        <v>44</v>
      </c>
      <c r="C47" s="15">
        <v>159</v>
      </c>
      <c r="D47" s="15">
        <v>319</v>
      </c>
      <c r="E47" s="15">
        <v>54828</v>
      </c>
    </row>
    <row r="48" spans="1:5" x14ac:dyDescent="0.2">
      <c r="A48" s="3">
        <v>45</v>
      </c>
      <c r="B48" s="14" t="s">
        <v>45</v>
      </c>
      <c r="C48" s="15">
        <v>241</v>
      </c>
      <c r="D48" s="15">
        <v>469</v>
      </c>
      <c r="E48" s="15">
        <v>79447</v>
      </c>
    </row>
    <row r="49" spans="1:5" x14ac:dyDescent="0.2">
      <c r="A49" s="3">
        <v>46</v>
      </c>
      <c r="B49" s="14" t="s">
        <v>46</v>
      </c>
      <c r="C49" s="15">
        <v>851</v>
      </c>
      <c r="D49" s="15">
        <v>1670</v>
      </c>
      <c r="E49" s="15">
        <v>277028</v>
      </c>
    </row>
    <row r="50" spans="1:5" x14ac:dyDescent="0.2">
      <c r="A50" s="3">
        <v>47</v>
      </c>
      <c r="B50" s="14" t="s">
        <v>47</v>
      </c>
      <c r="C50" s="15">
        <v>698</v>
      </c>
      <c r="D50" s="15">
        <v>1334</v>
      </c>
      <c r="E50" s="15">
        <v>224009</v>
      </c>
    </row>
    <row r="51" spans="1:5" x14ac:dyDescent="0.2">
      <c r="A51" s="3">
        <v>48</v>
      </c>
      <c r="B51" s="14" t="s">
        <v>48</v>
      </c>
      <c r="C51" s="15">
        <v>1049</v>
      </c>
      <c r="D51" s="15">
        <v>2029</v>
      </c>
      <c r="E51" s="15">
        <v>346119</v>
      </c>
    </row>
    <row r="52" spans="1:5" x14ac:dyDescent="0.2">
      <c r="A52" s="3">
        <v>49</v>
      </c>
      <c r="B52" s="14" t="s">
        <v>49</v>
      </c>
      <c r="C52" s="15">
        <v>1065</v>
      </c>
      <c r="D52" s="15">
        <v>1976</v>
      </c>
      <c r="E52" s="15">
        <v>338519</v>
      </c>
    </row>
    <row r="53" spans="1:5" x14ac:dyDescent="0.2">
      <c r="A53" s="3">
        <v>50</v>
      </c>
      <c r="B53" s="14" t="s">
        <v>50</v>
      </c>
      <c r="C53" s="15">
        <v>1834</v>
      </c>
      <c r="D53" s="15">
        <v>4083</v>
      </c>
      <c r="E53" s="15">
        <v>680933</v>
      </c>
    </row>
    <row r="54" spans="1:5" x14ac:dyDescent="0.2">
      <c r="A54" s="3">
        <v>51</v>
      </c>
      <c r="B54" s="14" t="s">
        <v>51</v>
      </c>
      <c r="C54" s="15">
        <v>237</v>
      </c>
      <c r="D54" s="15">
        <v>482</v>
      </c>
      <c r="E54" s="15">
        <v>80158</v>
      </c>
    </row>
    <row r="55" spans="1:5" x14ac:dyDescent="0.2">
      <c r="A55" s="3">
        <v>52</v>
      </c>
      <c r="B55" s="14" t="s">
        <v>52</v>
      </c>
      <c r="C55" s="15">
        <v>922</v>
      </c>
      <c r="D55" s="15">
        <v>2096</v>
      </c>
      <c r="E55" s="15">
        <v>339974</v>
      </c>
    </row>
    <row r="56" spans="1:5" x14ac:dyDescent="0.2">
      <c r="A56" s="3">
        <v>53</v>
      </c>
      <c r="B56" s="14" t="s">
        <v>53</v>
      </c>
      <c r="C56" s="15">
        <v>720</v>
      </c>
      <c r="D56" s="15">
        <v>1630</v>
      </c>
      <c r="E56" s="15">
        <v>265588</v>
      </c>
    </row>
    <row r="57" spans="1:5" x14ac:dyDescent="0.2">
      <c r="A57" s="3">
        <v>54</v>
      </c>
      <c r="B57" s="14" t="s">
        <v>54</v>
      </c>
      <c r="C57" s="15">
        <v>274</v>
      </c>
      <c r="D57" s="15">
        <v>588</v>
      </c>
      <c r="E57" s="15">
        <v>97643</v>
      </c>
    </row>
    <row r="58" spans="1:5" x14ac:dyDescent="0.2">
      <c r="A58" s="3">
        <v>55</v>
      </c>
      <c r="B58" s="14" t="s">
        <v>55</v>
      </c>
      <c r="C58" s="15">
        <v>5173</v>
      </c>
      <c r="D58" s="15">
        <v>10966</v>
      </c>
      <c r="E58" s="15">
        <v>1822017</v>
      </c>
    </row>
    <row r="59" spans="1:5" x14ac:dyDescent="0.2">
      <c r="A59" s="3">
        <v>56</v>
      </c>
      <c r="B59" s="14" t="s">
        <v>56</v>
      </c>
      <c r="C59" s="15">
        <v>1738</v>
      </c>
      <c r="D59" s="15">
        <v>3307</v>
      </c>
      <c r="E59" s="15">
        <v>556066</v>
      </c>
    </row>
    <row r="60" spans="1:5" x14ac:dyDescent="0.2">
      <c r="A60" s="3">
        <v>57</v>
      </c>
      <c r="B60" s="14" t="s">
        <v>57</v>
      </c>
      <c r="C60" s="15">
        <v>503</v>
      </c>
      <c r="D60" s="15">
        <v>932</v>
      </c>
      <c r="E60" s="15">
        <v>158250</v>
      </c>
    </row>
    <row r="61" spans="1:5" x14ac:dyDescent="0.2">
      <c r="A61" s="3">
        <v>58</v>
      </c>
      <c r="B61" s="14" t="s">
        <v>58</v>
      </c>
      <c r="C61" s="15">
        <v>1446</v>
      </c>
      <c r="D61" s="15">
        <v>2628</v>
      </c>
      <c r="E61" s="15">
        <v>447826</v>
      </c>
    </row>
    <row r="62" spans="1:5" x14ac:dyDescent="0.2">
      <c r="A62" s="3">
        <v>59</v>
      </c>
      <c r="B62" s="14" t="s">
        <v>59</v>
      </c>
      <c r="C62" s="15">
        <v>311</v>
      </c>
      <c r="D62" s="15">
        <v>689</v>
      </c>
      <c r="E62" s="15">
        <v>114639</v>
      </c>
    </row>
    <row r="63" spans="1:5" x14ac:dyDescent="0.2">
      <c r="A63" s="3">
        <v>60</v>
      </c>
      <c r="B63" s="14" t="s">
        <v>60</v>
      </c>
      <c r="C63" s="15">
        <v>1619</v>
      </c>
      <c r="D63" s="15">
        <v>3449</v>
      </c>
      <c r="E63" s="15">
        <v>573356</v>
      </c>
    </row>
    <row r="64" spans="1:5" x14ac:dyDescent="0.2">
      <c r="A64" s="3">
        <v>61</v>
      </c>
      <c r="B64" s="14" t="s">
        <v>61</v>
      </c>
      <c r="C64" s="15">
        <v>365</v>
      </c>
      <c r="D64" s="15">
        <v>734</v>
      </c>
      <c r="E64" s="15">
        <v>122803</v>
      </c>
    </row>
    <row r="65" spans="1:5" x14ac:dyDescent="0.2">
      <c r="A65" s="3">
        <v>62</v>
      </c>
      <c r="B65" s="14" t="s">
        <v>62</v>
      </c>
      <c r="C65" s="15">
        <v>33733</v>
      </c>
      <c r="D65" s="15">
        <v>70066</v>
      </c>
      <c r="E65" s="15">
        <v>11752468</v>
      </c>
    </row>
    <row r="66" spans="1:5" x14ac:dyDescent="0.2">
      <c r="A66" s="3">
        <v>63</v>
      </c>
      <c r="B66" s="14" t="s">
        <v>63</v>
      </c>
      <c r="C66" s="15">
        <v>156</v>
      </c>
      <c r="D66" s="15">
        <v>321</v>
      </c>
      <c r="E66" s="15">
        <v>53235</v>
      </c>
    </row>
    <row r="67" spans="1:5" x14ac:dyDescent="0.2">
      <c r="A67" s="3">
        <v>64</v>
      </c>
      <c r="B67" s="14" t="s">
        <v>64</v>
      </c>
      <c r="C67" s="15">
        <v>437</v>
      </c>
      <c r="D67" s="15">
        <v>911</v>
      </c>
      <c r="E67" s="15">
        <v>153037</v>
      </c>
    </row>
    <row r="68" spans="1:5" x14ac:dyDescent="0.2">
      <c r="A68" s="3">
        <v>65</v>
      </c>
      <c r="B68" s="14" t="s">
        <v>65</v>
      </c>
      <c r="C68" s="15">
        <v>544</v>
      </c>
      <c r="D68" s="15">
        <v>1107</v>
      </c>
      <c r="E68" s="15">
        <v>185714</v>
      </c>
    </row>
    <row r="69" spans="1:5" x14ac:dyDescent="0.2">
      <c r="A69" s="3">
        <v>66</v>
      </c>
      <c r="B69" s="14" t="s">
        <v>66</v>
      </c>
      <c r="C69" s="15">
        <v>1625</v>
      </c>
      <c r="D69" s="15">
        <v>3867</v>
      </c>
      <c r="E69" s="15">
        <v>621898</v>
      </c>
    </row>
    <row r="70" spans="1:5" x14ac:dyDescent="0.2">
      <c r="A70" s="3">
        <v>67</v>
      </c>
      <c r="B70" s="14" t="s">
        <v>67</v>
      </c>
      <c r="C70" s="15">
        <v>269</v>
      </c>
      <c r="D70" s="15">
        <v>521</v>
      </c>
      <c r="E70" s="15">
        <v>87793</v>
      </c>
    </row>
    <row r="71" spans="1:5" x14ac:dyDescent="0.2">
      <c r="A71" s="3">
        <v>68</v>
      </c>
      <c r="B71" s="14" t="s">
        <v>68</v>
      </c>
      <c r="C71" s="15">
        <v>397</v>
      </c>
      <c r="D71" s="15">
        <v>820</v>
      </c>
      <c r="E71" s="15">
        <v>139810</v>
      </c>
    </row>
    <row r="72" spans="1:5" x14ac:dyDescent="0.2">
      <c r="A72" s="3">
        <v>69</v>
      </c>
      <c r="B72" s="14" t="s">
        <v>69</v>
      </c>
      <c r="C72" s="15">
        <v>10533</v>
      </c>
      <c r="D72" s="15">
        <v>17560</v>
      </c>
      <c r="E72" s="15">
        <v>3055515</v>
      </c>
    </row>
    <row r="73" spans="1:5" x14ac:dyDescent="0.2">
      <c r="A73" s="3">
        <v>70</v>
      </c>
      <c r="B73" s="14" t="s">
        <v>70</v>
      </c>
      <c r="C73" s="15">
        <v>2137</v>
      </c>
      <c r="D73" s="15">
        <v>4989</v>
      </c>
      <c r="E73" s="15">
        <v>813029</v>
      </c>
    </row>
    <row r="74" spans="1:5" x14ac:dyDescent="0.2">
      <c r="A74" s="3">
        <v>71</v>
      </c>
      <c r="B74" s="14" t="s">
        <v>71</v>
      </c>
      <c r="C74" s="15">
        <v>1783</v>
      </c>
      <c r="D74" s="15">
        <v>4211</v>
      </c>
      <c r="E74" s="15">
        <v>692450</v>
      </c>
    </row>
    <row r="75" spans="1:5" x14ac:dyDescent="0.2">
      <c r="A75" s="3">
        <v>72</v>
      </c>
      <c r="B75" s="14" t="s">
        <v>72</v>
      </c>
      <c r="C75" s="15">
        <v>383</v>
      </c>
      <c r="D75" s="15">
        <v>801</v>
      </c>
      <c r="E75" s="15">
        <v>136271</v>
      </c>
    </row>
    <row r="76" spans="1:5" x14ac:dyDescent="0.2">
      <c r="A76" s="3">
        <v>73</v>
      </c>
      <c r="B76" s="14" t="s">
        <v>73</v>
      </c>
      <c r="C76" s="15">
        <v>5511</v>
      </c>
      <c r="D76" s="15">
        <v>13286</v>
      </c>
      <c r="E76" s="15">
        <v>2155058</v>
      </c>
    </row>
    <row r="77" spans="1:5" x14ac:dyDescent="0.2">
      <c r="A77" s="3">
        <v>74</v>
      </c>
      <c r="B77" s="14" t="s">
        <v>110</v>
      </c>
      <c r="C77" s="15">
        <v>2558</v>
      </c>
      <c r="D77" s="15">
        <v>5398</v>
      </c>
      <c r="E77" s="15">
        <v>899195</v>
      </c>
    </row>
    <row r="78" spans="1:5" x14ac:dyDescent="0.2">
      <c r="A78" s="3">
        <v>75</v>
      </c>
      <c r="B78" s="14" t="s">
        <v>74</v>
      </c>
      <c r="C78" s="15">
        <v>296</v>
      </c>
      <c r="D78" s="15">
        <v>554</v>
      </c>
      <c r="E78" s="15">
        <v>94556</v>
      </c>
    </row>
    <row r="79" spans="1:5" x14ac:dyDescent="0.2">
      <c r="A79" s="3">
        <v>76</v>
      </c>
      <c r="B79" s="14" t="s">
        <v>75</v>
      </c>
      <c r="C79" s="15">
        <v>401</v>
      </c>
      <c r="D79" s="15">
        <v>776</v>
      </c>
      <c r="E79" s="15">
        <v>128738</v>
      </c>
    </row>
    <row r="80" spans="1:5" x14ac:dyDescent="0.2">
      <c r="A80" s="3">
        <v>77</v>
      </c>
      <c r="B80" s="14" t="s">
        <v>76</v>
      </c>
      <c r="C80" s="15">
        <v>792</v>
      </c>
      <c r="D80" s="15">
        <v>1485</v>
      </c>
      <c r="E80" s="15">
        <v>253051</v>
      </c>
    </row>
    <row r="81" spans="1:5" x14ac:dyDescent="0.2">
      <c r="A81" s="3">
        <v>78</v>
      </c>
      <c r="B81" s="14" t="s">
        <v>77</v>
      </c>
      <c r="C81" s="15">
        <v>198</v>
      </c>
      <c r="D81" s="15">
        <v>441</v>
      </c>
      <c r="E81" s="15">
        <v>74013</v>
      </c>
    </row>
    <row r="82" spans="1:5" x14ac:dyDescent="0.2">
      <c r="A82" s="3">
        <v>79</v>
      </c>
      <c r="B82" s="14" t="s">
        <v>78</v>
      </c>
      <c r="C82" s="15">
        <v>489</v>
      </c>
      <c r="D82" s="15">
        <v>878</v>
      </c>
      <c r="E82" s="15">
        <v>146220</v>
      </c>
    </row>
    <row r="83" spans="1:5" x14ac:dyDescent="0.2">
      <c r="A83" s="3">
        <v>80</v>
      </c>
      <c r="B83" s="14" t="s">
        <v>79</v>
      </c>
      <c r="C83" s="15">
        <v>759</v>
      </c>
      <c r="D83" s="15">
        <v>1507</v>
      </c>
      <c r="E83" s="15">
        <v>253316</v>
      </c>
    </row>
    <row r="84" spans="1:5" x14ac:dyDescent="0.2">
      <c r="A84" s="3">
        <v>82</v>
      </c>
      <c r="B84" s="14" t="s">
        <v>80</v>
      </c>
      <c r="C84" s="15">
        <v>4436</v>
      </c>
      <c r="D84" s="15">
        <v>8693</v>
      </c>
      <c r="E84" s="15">
        <v>1465499</v>
      </c>
    </row>
    <row r="85" spans="1:5" x14ac:dyDescent="0.2">
      <c r="A85" s="3">
        <v>83</v>
      </c>
      <c r="B85" s="14" t="s">
        <v>81</v>
      </c>
      <c r="C85" s="15">
        <v>308</v>
      </c>
      <c r="D85" s="15">
        <v>642</v>
      </c>
      <c r="E85" s="15">
        <v>103332</v>
      </c>
    </row>
    <row r="86" spans="1:5" x14ac:dyDescent="0.2">
      <c r="A86" s="3">
        <v>84</v>
      </c>
      <c r="B86" s="14" t="s">
        <v>82</v>
      </c>
      <c r="C86" s="15">
        <v>316</v>
      </c>
      <c r="D86" s="15">
        <v>601</v>
      </c>
      <c r="E86" s="15">
        <v>101936</v>
      </c>
    </row>
    <row r="87" spans="1:5" x14ac:dyDescent="0.2">
      <c r="A87" s="3">
        <v>85</v>
      </c>
      <c r="B87" s="14" t="s">
        <v>83</v>
      </c>
      <c r="C87" s="15">
        <v>1457</v>
      </c>
      <c r="D87" s="15">
        <v>2726</v>
      </c>
      <c r="E87" s="15">
        <v>460463</v>
      </c>
    </row>
    <row r="88" spans="1:5" x14ac:dyDescent="0.2">
      <c r="A88" s="3">
        <v>86</v>
      </c>
      <c r="B88" s="14" t="s">
        <v>84</v>
      </c>
      <c r="C88" s="15">
        <v>2079</v>
      </c>
      <c r="D88" s="15">
        <v>4073</v>
      </c>
      <c r="E88" s="15">
        <v>688534</v>
      </c>
    </row>
    <row r="89" spans="1:5" x14ac:dyDescent="0.2">
      <c r="A89" s="16">
        <v>87</v>
      </c>
      <c r="B89" s="17" t="s">
        <v>85</v>
      </c>
      <c r="C89" s="23">
        <v>316</v>
      </c>
      <c r="D89" s="23">
        <v>570</v>
      </c>
      <c r="E89" s="23">
        <v>97905</v>
      </c>
    </row>
    <row r="90" spans="1:5" x14ac:dyDescent="0.2">
      <c r="A90" s="16">
        <v>88</v>
      </c>
      <c r="B90" s="17" t="s">
        <v>86</v>
      </c>
      <c r="C90" s="23">
        <v>29</v>
      </c>
      <c r="D90" s="23">
        <v>79</v>
      </c>
      <c r="E90" s="23">
        <v>21243</v>
      </c>
    </row>
    <row r="91" spans="1:5" x14ac:dyDescent="0.2">
      <c r="A91" s="16">
        <v>92</v>
      </c>
      <c r="B91" s="17" t="s">
        <v>108</v>
      </c>
      <c r="C91" s="13">
        <v>1215</v>
      </c>
      <c r="D91" s="13">
        <v>2398</v>
      </c>
      <c r="E91" s="13">
        <v>408157</v>
      </c>
    </row>
    <row r="92" spans="1:5" x14ac:dyDescent="0.2">
      <c r="A92" s="16" t="s">
        <v>115</v>
      </c>
      <c r="B92" s="17" t="s">
        <v>116</v>
      </c>
      <c r="C92" s="13">
        <v>1690</v>
      </c>
      <c r="D92" s="13">
        <v>3701</v>
      </c>
      <c r="E92" s="26">
        <v>632082</v>
      </c>
    </row>
    <row r="93" spans="1:5" s="18" customFormat="1" x14ac:dyDescent="0.2">
      <c r="A93" s="16" t="s">
        <v>109</v>
      </c>
      <c r="B93" s="2" t="s">
        <v>109</v>
      </c>
      <c r="C93" s="13">
        <v>0</v>
      </c>
      <c r="D93" s="13">
        <v>0</v>
      </c>
      <c r="E93" s="13">
        <v>0</v>
      </c>
    </row>
    <row r="94" spans="1:5" s="18" customFormat="1" x14ac:dyDescent="0.2">
      <c r="A94" s="11"/>
      <c r="B94" s="18" t="s">
        <v>114</v>
      </c>
      <c r="C94" s="9">
        <f>SUM(C5:C93)</f>
        <v>210742</v>
      </c>
      <c r="D94" s="9">
        <f>SUM(D5:D93)</f>
        <v>416109</v>
      </c>
      <c r="E94" s="19">
        <f>SUM(E5:E93)</f>
        <v>69969216.700000003</v>
      </c>
    </row>
    <row r="95" spans="1:5" s="14" customFormat="1" x14ac:dyDescent="0.2">
      <c r="A95" s="11"/>
      <c r="B95" s="18"/>
      <c r="C95" s="9"/>
      <c r="D95" s="9"/>
      <c r="E95" s="9"/>
    </row>
    <row r="96" spans="1:5" s="14" customFormat="1" x14ac:dyDescent="0.2">
      <c r="A96" s="11"/>
      <c r="B96" s="18"/>
      <c r="C96" s="15"/>
      <c r="D96" s="15"/>
      <c r="E96" s="15"/>
    </row>
    <row r="97" spans="1:5" s="14" customFormat="1" x14ac:dyDescent="0.2">
      <c r="A97" s="3"/>
      <c r="B97" s="14" t="s">
        <v>102</v>
      </c>
      <c r="C97" s="15"/>
      <c r="D97" s="15"/>
      <c r="E97" s="15"/>
    </row>
    <row r="98" spans="1:5" x14ac:dyDescent="0.2">
      <c r="A98" s="24" t="s">
        <v>111</v>
      </c>
      <c r="B98" s="14"/>
      <c r="C98" s="15"/>
      <c r="D98" s="15"/>
      <c r="E98" s="15"/>
    </row>
    <row r="99" spans="1:5" x14ac:dyDescent="0.2">
      <c r="A99" s="49" t="s">
        <v>112</v>
      </c>
      <c r="B99" s="49"/>
      <c r="C99" s="49"/>
      <c r="D99" s="49"/>
      <c r="E99" s="25"/>
    </row>
    <row r="100" spans="1:5" x14ac:dyDescent="0.2">
      <c r="A100" s="50" t="s">
        <v>113</v>
      </c>
      <c r="B100" s="50"/>
      <c r="C100" s="50"/>
      <c r="D100" s="50"/>
      <c r="E100" s="50"/>
    </row>
  </sheetData>
  <mergeCells count="2"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Summary by County</vt:lpstr>
      <vt:lpstr>Summary by Month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>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DHS / Reports and Forecasts Division</dc:creator>
  <cp:lastModifiedBy>OGorman, Dana</cp:lastModifiedBy>
  <dcterms:created xsi:type="dcterms:W3CDTF">2006-02-21T18:49:48Z</dcterms:created>
  <dcterms:modified xsi:type="dcterms:W3CDTF">2021-01-11T16:42:37Z</dcterms:modified>
</cp:coreProperties>
</file>